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35" i="1" l="1"/>
  <c r="J34" i="1"/>
  <c r="J33" i="1"/>
  <c r="J29" i="1"/>
  <c r="J28" i="1"/>
  <c r="J27" i="1"/>
  <c r="J21" i="1"/>
  <c r="F21" i="1"/>
  <c r="J19" i="1"/>
  <c r="J16" i="1" s="1"/>
  <c r="O16" i="1" s="1"/>
  <c r="J18" i="1"/>
  <c r="J17" i="1"/>
  <c r="N16" i="1"/>
  <c r="L16" i="1"/>
  <c r="K16" i="1"/>
  <c r="I16" i="1"/>
  <c r="H16" i="1"/>
  <c r="G16" i="1"/>
  <c r="F16" i="1"/>
  <c r="J14" i="1"/>
  <c r="J11" i="1" s="1"/>
  <c r="O11" i="1" s="1"/>
  <c r="J13" i="1"/>
  <c r="J12" i="1"/>
  <c r="N11" i="1"/>
  <c r="L11" i="1"/>
  <c r="K11" i="1"/>
  <c r="I11" i="1"/>
  <c r="I9" i="1" s="1"/>
  <c r="H11" i="1"/>
  <c r="G11" i="1"/>
  <c r="F11" i="1"/>
  <c r="F9" i="1" s="1"/>
  <c r="L9" i="1"/>
  <c r="K9" i="1"/>
  <c r="H9" i="1"/>
  <c r="G9" i="1"/>
  <c r="A5" i="1"/>
  <c r="A4" i="1"/>
  <c r="A2" i="1"/>
  <c r="F23" i="1" l="1"/>
  <c r="N23" i="1" s="1"/>
  <c r="J9" i="1"/>
  <c r="J23" i="1" s="1"/>
  <c r="O23" i="1" s="1"/>
</calcChain>
</file>

<file path=xl/sharedStrings.xml><?xml version="1.0" encoding="utf-8"?>
<sst xmlns="http://schemas.openxmlformats.org/spreadsheetml/2006/main" count="42" uniqueCount="39">
  <si>
    <t>Cuenta Pública Anual 2021</t>
  </si>
  <si>
    <t>Informe Analítico de la Deuda Pública y Otros Pasivos - LDF</t>
  </si>
  <si>
    <t>Denominación de la Deuda Pública 
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</si>
  <si>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</si>
  <si>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</si>
  <si>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</si>
  <si>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</si>
  <si>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</si>
  <si>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</si>
  <si>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</si>
  <si>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Deuda Pública</t>
  </si>
  <si>
    <t xml:space="preserve">Corto Plazo 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</si>
  <si>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</si>
  <si>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</si>
  <si>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</si>
  <si>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</si>
  <si>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</si>
  <si>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</si>
  <si>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Contingente¹ (Informativo)</t>
  </si>
  <si>
    <t>Deuda Contingente 1</t>
  </si>
  <si>
    <t>Deuda Contingente 2</t>
  </si>
  <si>
    <t>Deuda Contingente xx</t>
  </si>
  <si>
    <t>Valor de Instrumentos Bono Cupón Cero ²</t>
  </si>
  <si>
    <t>Instrumento Bono Cupón Cero 1</t>
  </si>
  <si>
    <t>Instrumento Bono Cupón Cero 2</t>
  </si>
  <si>
    <t>Instrumento Bono Cupón Cero 3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</si>
  <si>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</si>
  <si>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</si>
  <si>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</t>
  </si>
  <si>
    <t>Monto Contratado</t>
  </si>
  <si>
    <t>Plazo Pactado</t>
  </si>
  <si>
    <t xml:space="preserve">Tasa de Interés </t>
  </si>
  <si>
    <t>Comisiones y Costos Relacionados</t>
  </si>
  <si>
    <t>Tasa Efectiva</t>
  </si>
  <si>
    <t>Obligaciones a Corto Plazo (Informativo)</t>
  </si>
  <si>
    <t>Crédito 1</t>
  </si>
  <si>
    <t>Crédito 2</t>
  </si>
  <si>
    <t>Crédito xx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</si>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</sst>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;\(#,##0\);_-* &quot;-&quot;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rebuchet MS"/>
      <family val="2"/>
    </font>
    <font>
      <sz val="8"/>
      <color theme="1"/>
      <name val="Soberana Sans"/>
      <family val="3"/>
    </font>
    <font>
      <b/>
      <sz val="8"/>
      <color theme="1"/>
      <name val="Trebuchet MS"/>
      <family val="2"/>
    </font>
    <font>
      <sz val="8"/>
      <name val="Trebuchet MS"/>
      <family val="2"/>
    </font>
    <font>
      <sz val="8"/>
      <color theme="1"/>
      <name val="Trebuchet MS"/>
      <family val="2"/>
    </font>
    <font>
      <b/>
      <sz val="8"/>
      <color theme="0"/>
      <name val="Trebuchet MS"/>
      <family val="2"/>
    </font>
    <font>
      <b/>
      <i/>
      <sz val="8"/>
      <name val="Trebuchet MS"/>
      <family val="2"/>
    </font>
    <font>
      <b/>
      <i/>
      <sz val="8"/>
      <color theme="1"/>
      <name val="Trebuchet MS"/>
      <family val="2"/>
    </font>
    <font>
      <b/>
      <i/>
      <sz val="8"/>
      <color theme="0" tint="-0.499984740745262"/>
      <name val="Trebuchet MS"/>
      <family val="2"/>
    </font>
    <font>
      <b/>
      <i/>
      <sz val="8"/>
      <color rgb="FFFF0000"/>
      <name val="Trebuchet MS"/>
      <family val="2"/>
    </font>
    <font>
      <b/>
      <sz val="8"/>
      <color theme="0" tint="-0.499984740745262"/>
      <name val="Trebuchet MS"/>
      <family val="2"/>
    </font>
    <font>
      <b/>
      <sz val="8"/>
      <color rgb="FFFF0000"/>
      <name val="Trebuchet MS"/>
      <family val="2"/>
    </font>
    <font>
      <sz val="8"/>
      <color rgb="FFFF0000"/>
      <name val="Trebuchet MS"/>
      <family val="2"/>
    </font>
    <font>
      <sz val="8"/>
      <color theme="0" tint="-0.499984740745262"/>
      <name val="Trebuchet MS"/>
      <family val="2"/>
    </font>
    <font>
      <sz val="8"/>
      <name val="Soberana Sans"/>
      <family val="3"/>
    </font>
    <font>
      <b/>
      <sz val="8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143">
    <xf numFmtId="0" fontId="0" fillId="0" borderId="0" xfId="0"/>
    <xf numFmtId="0" fontId="3" fillId="2" borderId="0" xfId="2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4" fontId="6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 vertical="center" wrapText="1"/>
    </xf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0" fontId="8" fillId="3" borderId="5" xfId="2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/>
      <protection locked="0"/>
    </xf>
    <xf numFmtId="0" fontId="3" fillId="2" borderId="6" xfId="3" applyNumberFormat="1" applyFont="1" applyFill="1" applyBorder="1" applyAlignment="1" applyProtection="1">
      <alignment horizontal="centerContinuous" vertical="center"/>
      <protection locked="0"/>
    </xf>
    <xf numFmtId="0" fontId="3" fillId="2" borderId="0" xfId="3" applyNumberFormat="1" applyFont="1" applyFill="1" applyBorder="1" applyAlignment="1" applyProtection="1">
      <alignment vertical="center"/>
      <protection locked="0"/>
    </xf>
    <xf numFmtId="0" fontId="3" fillId="2" borderId="7" xfId="3" applyNumberFormat="1" applyFont="1" applyFill="1" applyBorder="1" applyAlignment="1" applyProtection="1">
      <alignment vertical="center"/>
      <protection locked="0"/>
    </xf>
    <xf numFmtId="0" fontId="3" fillId="2" borderId="8" xfId="3" applyNumberFormat="1" applyFont="1" applyFill="1" applyBorder="1" applyAlignment="1" applyProtection="1">
      <alignment vertical="center"/>
      <protection locked="0"/>
    </xf>
    <xf numFmtId="0" fontId="3" fillId="2" borderId="9" xfId="3" applyNumberFormat="1" applyFont="1" applyFill="1" applyBorder="1" applyAlignment="1" applyProtection="1">
      <alignment vertical="center"/>
      <protection locked="0"/>
    </xf>
    <xf numFmtId="0" fontId="9" fillId="2" borderId="6" xfId="3" applyNumberFormat="1" applyFont="1" applyFill="1" applyBorder="1" applyAlignment="1" applyProtection="1">
      <alignment vertical="center"/>
      <protection locked="0"/>
    </xf>
    <xf numFmtId="0" fontId="9" fillId="2" borderId="0" xfId="3" applyNumberFormat="1" applyFont="1" applyFill="1" applyBorder="1" applyAlignment="1" applyProtection="1">
      <alignment horizontal="left" vertical="center"/>
      <protection locked="0"/>
    </xf>
    <xf numFmtId="165" fontId="9" fillId="2" borderId="10" xfId="0" applyNumberFormat="1" applyFont="1" applyFill="1" applyBorder="1" applyAlignment="1" applyProtection="1">
      <alignment vertical="center"/>
    </xf>
    <xf numFmtId="165" fontId="9" fillId="2" borderId="10" xfId="0" applyNumberFormat="1" applyFont="1" applyFill="1" applyBorder="1" applyAlignment="1" applyProtection="1">
      <alignment vertical="center"/>
      <protection locked="0"/>
    </xf>
    <xf numFmtId="165" fontId="9" fillId="2" borderId="11" xfId="0" applyNumberFormat="1" applyFont="1" applyFill="1" applyBorder="1" applyAlignment="1" applyProtection="1">
      <alignment vertical="center"/>
    </xf>
    <xf numFmtId="0" fontId="9" fillId="2" borderId="9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165" fontId="9" fillId="2" borderId="10" xfId="0" applyNumberFormat="1" applyFont="1" applyFill="1" applyBorder="1" applyAlignment="1" applyProtection="1">
      <alignment horizontal="center" vertical="center"/>
      <protection locked="0"/>
    </xf>
    <xf numFmtId="165" fontId="9" fillId="2" borderId="11" xfId="0" applyNumberFormat="1" applyFont="1" applyFill="1" applyBorder="1" applyAlignment="1" applyProtection="1">
      <alignment vertical="center"/>
      <protection locked="0"/>
    </xf>
    <xf numFmtId="165" fontId="10" fillId="2" borderId="9" xfId="0" applyNumberFormat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165" fontId="6" fillId="2" borderId="10" xfId="0" applyNumberFormat="1" applyFont="1" applyFill="1" applyBorder="1" applyAlignment="1" applyProtection="1">
      <alignment vertical="center"/>
      <protection locked="0"/>
    </xf>
    <xf numFmtId="165" fontId="3" fillId="2" borderId="10" xfId="0" applyNumberFormat="1" applyFont="1" applyFill="1" applyBorder="1" applyAlignment="1" applyProtection="1">
      <alignment vertical="center"/>
      <protection locked="0"/>
    </xf>
    <xf numFmtId="165" fontId="6" fillId="2" borderId="11" xfId="0" applyNumberFormat="1" applyFont="1" applyFill="1" applyBorder="1" applyAlignment="1" applyProtection="1">
      <alignment vertical="center"/>
      <protection locked="0"/>
    </xf>
    <xf numFmtId="165" fontId="7" fillId="2" borderId="9" xfId="0" applyNumberFormat="1" applyFont="1" applyFill="1" applyBorder="1" applyAlignment="1" applyProtection="1">
      <alignment vertical="center"/>
      <protection locked="0"/>
    </xf>
    <xf numFmtId="165" fontId="6" fillId="2" borderId="10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right" vertical="center"/>
      <protection locked="0"/>
    </xf>
    <xf numFmtId="165" fontId="3" fillId="2" borderId="11" xfId="0" applyNumberFormat="1" applyFont="1" applyFill="1" applyBorder="1" applyAlignment="1" applyProtection="1">
      <alignment horizontal="right" vertical="center"/>
      <protection locked="0"/>
    </xf>
    <xf numFmtId="0" fontId="9" fillId="2" borderId="6" xfId="3" applyNumberFormat="1" applyFont="1" applyFill="1" applyBorder="1" applyAlignment="1" applyProtection="1">
      <alignment vertical="center"/>
    </xf>
    <xf numFmtId="0" fontId="9" fillId="2" borderId="0" xfId="3" applyNumberFormat="1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165" fontId="3" fillId="2" borderId="10" xfId="0" applyNumberFormat="1" applyFont="1" applyFill="1" applyBorder="1" applyAlignment="1" applyProtection="1">
      <alignment vertical="center"/>
    </xf>
    <xf numFmtId="165" fontId="6" fillId="2" borderId="10" xfId="0" applyNumberFormat="1" applyFont="1" applyFill="1" applyBorder="1" applyAlignment="1" applyProtection="1">
      <alignment horizontal="center" vertical="center"/>
    </xf>
    <xf numFmtId="165" fontId="6" fillId="2" borderId="10" xfId="1" applyNumberFormat="1" applyFont="1" applyFill="1" applyBorder="1" applyAlignment="1" applyProtection="1">
      <alignment horizontal="right" vertical="center"/>
    </xf>
    <xf numFmtId="165" fontId="6" fillId="2" borderId="11" xfId="1" applyNumberFormat="1" applyFont="1" applyFill="1" applyBorder="1" applyAlignment="1" applyProtection="1">
      <alignment horizontal="right" vertical="center"/>
    </xf>
    <xf numFmtId="165" fontId="7" fillId="2" borderId="9" xfId="0" applyNumberFormat="1" applyFont="1" applyFill="1" applyBorder="1" applyAlignment="1" applyProtection="1">
      <alignment vertical="center"/>
    </xf>
    <xf numFmtId="0" fontId="9" fillId="2" borderId="6" xfId="3" applyNumberFormat="1" applyFont="1" applyFill="1" applyBorder="1" applyAlignment="1" applyProtection="1">
      <alignment vertical="center" wrapText="1"/>
    </xf>
    <xf numFmtId="0" fontId="9" fillId="2" borderId="0" xfId="3" applyNumberFormat="1" applyFont="1" applyFill="1" applyBorder="1" applyAlignment="1" applyProtection="1">
      <alignment horizontal="left" vertical="center" wrapText="1"/>
    </xf>
    <xf numFmtId="0" fontId="9" fillId="2" borderId="12" xfId="3" applyNumberFormat="1" applyFont="1" applyFill="1" applyBorder="1" applyAlignment="1" applyProtection="1">
      <alignment horizontal="left" vertical="center" wrapText="1"/>
    </xf>
    <xf numFmtId="165" fontId="9" fillId="2" borderId="10" xfId="0" applyNumberFormat="1" applyFont="1" applyFill="1" applyBorder="1" applyAlignment="1" applyProtection="1">
      <alignment horizontal="right" vertical="center" wrapText="1"/>
    </xf>
    <xf numFmtId="165" fontId="9" fillId="2" borderId="10" xfId="0" applyNumberFormat="1" applyFont="1" applyFill="1" applyBorder="1" applyAlignment="1" applyProtection="1">
      <alignment horizontal="right" vertical="center"/>
    </xf>
    <xf numFmtId="165" fontId="9" fillId="2" borderId="11" xfId="0" applyNumberFormat="1" applyFont="1" applyFill="1" applyBorder="1" applyAlignment="1" applyProtection="1">
      <alignment horizontal="right" vertical="center" wrapText="1"/>
    </xf>
    <xf numFmtId="165" fontId="10" fillId="2" borderId="9" xfId="0" applyNumberFormat="1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165" fontId="6" fillId="2" borderId="10" xfId="1" applyNumberFormat="1" applyFont="1" applyFill="1" applyBorder="1" applyAlignment="1" applyProtection="1">
      <alignment horizontal="right" vertical="center"/>
      <protection locked="0"/>
    </xf>
    <xf numFmtId="165" fontId="6" fillId="2" borderId="11" xfId="1" applyNumberFormat="1" applyFont="1" applyFill="1" applyBorder="1" applyAlignment="1" applyProtection="1">
      <alignment horizontal="right" vertical="center"/>
      <protection locked="0"/>
    </xf>
    <xf numFmtId="165" fontId="6" fillId="2" borderId="10" xfId="0" applyNumberFormat="1" applyFont="1" applyFill="1" applyBorder="1" applyAlignment="1" applyProtection="1">
      <alignment vertical="center"/>
    </xf>
    <xf numFmtId="0" fontId="9" fillId="2" borderId="0" xfId="3" applyNumberFormat="1" applyFont="1" applyFill="1" applyBorder="1" applyAlignment="1" applyProtection="1">
      <alignment horizontal="left" vertical="center" wrapText="1"/>
      <protection locked="0"/>
    </xf>
    <xf numFmtId="0" fontId="9" fillId="2" borderId="12" xfId="3" applyNumberFormat="1" applyFont="1" applyFill="1" applyBorder="1" applyAlignment="1" applyProtection="1">
      <alignment horizontal="left" vertical="center" wrapText="1"/>
      <protection locked="0"/>
    </xf>
    <xf numFmtId="165" fontId="9" fillId="2" borderId="10" xfId="1" applyNumberFormat="1" applyFont="1" applyFill="1" applyBorder="1" applyAlignment="1" applyProtection="1">
      <alignment horizontal="right" vertical="center"/>
      <protection locked="0"/>
    </xf>
    <xf numFmtId="165" fontId="9" fillId="2" borderId="11" xfId="1" applyNumberFormat="1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10" fillId="2" borderId="13" xfId="0" applyFont="1" applyFill="1" applyBorder="1" applyAlignment="1" applyProtection="1">
      <protection locked="0"/>
    </xf>
    <xf numFmtId="0" fontId="9" fillId="2" borderId="1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vertical="top"/>
      <protection locked="0"/>
    </xf>
    <xf numFmtId="3" fontId="9" fillId="2" borderId="15" xfId="0" applyNumberFormat="1" applyFont="1" applyFill="1" applyBorder="1" applyAlignment="1" applyProtection="1">
      <alignment horizontal="center" vertical="top"/>
      <protection locked="0"/>
    </xf>
    <xf numFmtId="165" fontId="9" fillId="2" borderId="15" xfId="1" applyNumberFormat="1" applyFont="1" applyFill="1" applyBorder="1" applyAlignment="1" applyProtection="1">
      <alignment horizontal="right" vertical="center"/>
      <protection locked="0"/>
    </xf>
    <xf numFmtId="165" fontId="9" fillId="2" borderId="16" xfId="1" applyNumberFormat="1" applyFont="1" applyFill="1" applyBorder="1" applyAlignment="1" applyProtection="1">
      <alignment horizontal="right" vertical="center"/>
      <protection locked="0"/>
    </xf>
    <xf numFmtId="165" fontId="10" fillId="2" borderId="17" xfId="0" applyNumberFormat="1" applyFont="1" applyFill="1" applyBorder="1" applyAlignment="1" applyProtection="1">
      <alignment vertical="top"/>
      <protection locked="0"/>
    </xf>
    <xf numFmtId="165" fontId="7" fillId="2" borderId="0" xfId="0" applyNumberFormat="1" applyFont="1" applyFill="1" applyBorder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/>
      <protection locked="0"/>
    </xf>
    <xf numFmtId="3" fontId="6" fillId="2" borderId="0" xfId="0" applyNumberFormat="1" applyFont="1" applyFill="1" applyBorder="1" applyAlignment="1" applyProtection="1">
      <alignment vertical="top" wrapText="1"/>
      <protection locked="0"/>
    </xf>
    <xf numFmtId="3" fontId="6" fillId="2" borderId="0" xfId="0" applyNumberFormat="1" applyFont="1" applyFill="1" applyBorder="1" applyAlignment="1" applyProtection="1">
      <alignment horizontal="left" vertical="center"/>
      <protection locked="0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3" fillId="4" borderId="18" xfId="2" applyFont="1" applyFill="1" applyBorder="1" applyAlignment="1" applyProtection="1">
      <alignment vertical="center" wrapText="1"/>
      <protection locked="0"/>
    </xf>
    <xf numFmtId="0" fontId="3" fillId="3" borderId="19" xfId="2" applyFont="1" applyFill="1" applyBorder="1" applyAlignment="1" applyProtection="1">
      <alignment horizontal="center" vertical="center" wrapText="1"/>
      <protection locked="0"/>
    </xf>
    <xf numFmtId="0" fontId="3" fillId="3" borderId="20" xfId="2" applyFont="1" applyFill="1" applyBorder="1" applyAlignment="1" applyProtection="1">
      <alignment horizontal="center" vertical="center" wrapText="1"/>
      <protection locked="0"/>
    </xf>
    <xf numFmtId="0" fontId="3" fillId="3" borderId="21" xfId="2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19" xfId="2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protection locked="0"/>
    </xf>
    <xf numFmtId="0" fontId="6" fillId="2" borderId="0" xfId="0" applyFont="1" applyFill="1" applyBorder="1" applyProtection="1">
      <protection locked="0"/>
    </xf>
    <xf numFmtId="0" fontId="3" fillId="2" borderId="6" xfId="3" applyNumberFormat="1" applyFont="1" applyFill="1" applyBorder="1" applyAlignment="1" applyProtection="1">
      <alignment vertical="center"/>
      <protection locked="0"/>
    </xf>
    <xf numFmtId="0" fontId="3" fillId="2" borderId="10" xfId="3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protection locked="0"/>
    </xf>
    <xf numFmtId="0" fontId="9" fillId="2" borderId="10" xfId="3" applyNumberFormat="1" applyFont="1" applyFill="1" applyBorder="1" applyAlignment="1" applyProtection="1">
      <alignment vertical="center"/>
      <protection locked="0"/>
    </xf>
    <xf numFmtId="0" fontId="9" fillId="2" borderId="0" xfId="3" applyNumberFormat="1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6" fillId="2" borderId="6" xfId="0" applyFont="1" applyFill="1" applyBorder="1" applyAlignment="1" applyProtection="1">
      <alignment vertical="center"/>
      <protection locked="0"/>
    </xf>
    <xf numFmtId="165" fontId="6" fillId="2" borderId="0" xfId="0" applyNumberFormat="1" applyFont="1" applyFill="1" applyBorder="1" applyAlignment="1" applyProtection="1">
      <alignment vertical="center"/>
      <protection locked="0"/>
    </xf>
    <xf numFmtId="0" fontId="16" fillId="2" borderId="6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top"/>
      <protection locked="0"/>
    </xf>
    <xf numFmtId="0" fontId="10" fillId="2" borderId="14" xfId="0" applyFont="1" applyFill="1" applyBorder="1" applyProtection="1"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165" fontId="9" fillId="2" borderId="15" xfId="0" applyNumberFormat="1" applyFont="1" applyFill="1" applyBorder="1" applyAlignment="1" applyProtection="1">
      <alignment vertical="center"/>
      <protection locked="0"/>
    </xf>
    <xf numFmtId="165" fontId="9" fillId="2" borderId="14" xfId="0" applyNumberFormat="1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protection locked="0"/>
    </xf>
    <xf numFmtId="0" fontId="10" fillId="2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vertical="top"/>
      <protection locked="0"/>
    </xf>
    <xf numFmtId="165" fontId="10" fillId="0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 applyProtection="1">
      <alignment vertical="top"/>
      <protection locked="0"/>
    </xf>
    <xf numFmtId="0" fontId="17" fillId="2" borderId="0" xfId="0" applyFont="1" applyFill="1" applyBorder="1" applyProtection="1">
      <protection locked="0"/>
    </xf>
    <xf numFmtId="43" fontId="17" fillId="2" borderId="0" xfId="1" applyFont="1" applyFill="1" applyBorder="1" applyProtection="1"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alignment horizontal="right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 applyProtection="1">
      <alignment horizontal="right"/>
      <protection locked="0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43" fontId="17" fillId="2" borderId="0" xfId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center" vertic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699348</xdr:colOff>
      <xdr:row>0</xdr:row>
      <xdr:rowOff>16366</xdr:rowOff>
    </xdr:from>
    <xdr:to>
      <xdr:col>4</xdr:col>
      <xdr:colOff>1552575</xdr:colOff>
      <xdr:row>5</xdr:row>
      <xdr:rowOff>105127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123" y="16366"/>
          <a:ext cx="853227" cy="9460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XFILES\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1 ESF-LDF"/>
      <sheetName val="AUT ECSF"/>
      <sheetName val="PT_ESF_ECSF"/>
      <sheetName val="EAA"/>
      <sheetName val="AUT EADP"/>
      <sheetName val="IADP-LDF"/>
      <sheetName val="3 IAO-LDF"/>
      <sheetName val="AUT EVHP"/>
      <sheetName val="EFE"/>
      <sheetName val="CONCILIACIÓN INGRESOS"/>
      <sheetName val="CONCILIACIÓN EGRESOS"/>
      <sheetName val="4 AUT BP-LDF"/>
      <sheetName val="AUT EAI"/>
      <sheetName val="5 EAID-LDF"/>
      <sheetName val="AUT COG"/>
      <sheetName val="6A COG-LDF"/>
      <sheetName val="AUT CAdmon"/>
      <sheetName val="6B CA-LDF"/>
      <sheetName val="AUT CFG"/>
      <sheetName val="6C CFG-LDF"/>
      <sheetName val="6D CSPC-LDF"/>
      <sheetName val="CTG"/>
      <sheetName val="End Neto"/>
      <sheetName val="Int"/>
      <sheetName val="CProg"/>
      <sheetName val="AUT Post Fiscal"/>
      <sheetName val="BMu"/>
      <sheetName val="BInm"/>
      <sheetName val="Rel Cta Banc"/>
    </sheetNames>
    <sheetDataSet>
      <sheetData sheetId="0">
        <row r="2">
          <cell r="A2" t="str">
            <v>Tribunal Superior de Justicia del Estado de Morelos</v>
          </cell>
        </row>
        <row r="5">
          <cell r="A5" t="str">
            <v>(Pesos)</v>
          </cell>
        </row>
      </sheetData>
      <sheetData sheetId="1"/>
      <sheetData sheetId="2">
        <row r="30">
          <cell r="L30">
            <v>0</v>
          </cell>
          <cell r="M30">
            <v>0</v>
          </cell>
        </row>
        <row r="69">
          <cell r="L69">
            <v>0</v>
          </cell>
          <cell r="M69">
            <v>0</v>
          </cell>
        </row>
        <row r="81">
          <cell r="L81">
            <v>170163297</v>
          </cell>
          <cell r="M81">
            <v>130203420</v>
          </cell>
        </row>
      </sheetData>
      <sheetData sheetId="3"/>
      <sheetData sheetId="4"/>
      <sheetData sheetId="5">
        <row r="4">
          <cell r="A4" t="str">
            <v>Del 1 de enero al 31 de diciembre de 2021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I52" sqref="I52"/>
    </sheetView>
  </sheetViews>
  <sheetFormatPr baseColWidth="10" defaultColWidth="11.42578125" defaultRowHeight="11.25"/>
  <cols>
    <col min="1" max="1" width="2.140625" style="141" customWidth="1"/>
    <col min="2" max="4" width="1.7109375" style="141" customWidth="1"/>
    <col min="5" max="5" width="25.85546875" style="141" customWidth="1"/>
    <col min="6" max="6" width="14.28515625" style="141" customWidth="1"/>
    <col min="7" max="7" width="13" style="141" customWidth="1"/>
    <col min="8" max="8" width="12.42578125" style="141" customWidth="1"/>
    <col min="9" max="9" width="12.7109375" style="141" customWidth="1"/>
    <col min="10" max="11" width="11.85546875" style="141" customWidth="1"/>
    <col min="12" max="12" width="14" style="141" customWidth="1"/>
    <col min="13" max="13" width="0.85546875" style="141" customWidth="1"/>
    <col min="14" max="15" width="27.28515625" style="2" customWidth="1"/>
    <col min="16" max="17" width="17.28515625" style="2" bestFit="1" customWidth="1"/>
    <col min="18" max="16384" width="11.42578125" style="2"/>
  </cols>
  <sheetData>
    <row r="1" spans="1:15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3" customFormat="1" ht="13.5">
      <c r="A2" s="1" t="str">
        <f>[1]EA!A2</f>
        <v>Tribunal Superior de Justicia del Estado de Morelos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s="3" customFormat="1" ht="13.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s="3" customFormat="1" ht="13.5">
      <c r="A4" s="1" t="str">
        <f>[1]EAA!A4</f>
        <v>Del 1 de enero al 31 de diciembre de 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s="3" customFormat="1" ht="13.5">
      <c r="A5" s="1" t="str">
        <f>[1]EA!A5</f>
        <v>(Pesos)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s="6" customFormat="1" ht="14.25" thickBo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5" s="13" customFormat="1" ht="76.5" customHeight="1" thickTop="1">
      <c r="A7" s="7" t="s">
        <v>2</v>
      </c>
      <c r="B7" s="8"/>
      <c r="C7" s="8"/>
      <c r="D7" s="8"/>
      <c r="E7" s="8"/>
      <c r="F7" s="9" t="s">
        <v>3</v>
      </c>
      <c r="G7" s="9" t="s">
        <v>4</v>
      </c>
      <c r="H7" s="10" t="s">
        <v>5</v>
      </c>
      <c r="I7" s="10" t="s">
        <v>6</v>
      </c>
      <c r="J7" s="10" t="s">
        <v>7</v>
      </c>
      <c r="K7" s="9" t="s">
        <v>8</v>
      </c>
      <c r="L7" s="11" t="s">
        <v>9</v>
      </c>
      <c r="M7" s="12"/>
    </row>
    <row r="8" spans="1:15" s="6" customFormat="1" ht="13.5">
      <c r="A8" s="14"/>
      <c r="B8" s="15"/>
      <c r="C8" s="15"/>
      <c r="D8" s="15"/>
      <c r="E8" s="15"/>
      <c r="F8" s="16"/>
      <c r="G8" s="16"/>
      <c r="H8" s="16"/>
      <c r="I8" s="16"/>
      <c r="J8" s="16"/>
      <c r="K8" s="16"/>
      <c r="L8" s="17"/>
      <c r="M8" s="18"/>
    </row>
    <row r="9" spans="1:15" s="25" customFormat="1" ht="13.5">
      <c r="A9" s="19"/>
      <c r="B9" s="20" t="s">
        <v>10</v>
      </c>
      <c r="C9" s="20"/>
      <c r="D9" s="20"/>
      <c r="E9" s="20"/>
      <c r="F9" s="21">
        <f>F11+F16</f>
        <v>0</v>
      </c>
      <c r="G9" s="21">
        <f>G11+G16</f>
        <v>0</v>
      </c>
      <c r="H9" s="21">
        <f>H11+H16</f>
        <v>0</v>
      </c>
      <c r="I9" s="21">
        <f>I11+I16</f>
        <v>0</v>
      </c>
      <c r="J9" s="22">
        <f>F9+G9-H9+I9</f>
        <v>0</v>
      </c>
      <c r="K9" s="21">
        <f>K11+K16</f>
        <v>0</v>
      </c>
      <c r="L9" s="23">
        <f>L11+L16</f>
        <v>0</v>
      </c>
      <c r="M9" s="24"/>
    </row>
    <row r="10" spans="1:15" s="25" customFormat="1" ht="13.5">
      <c r="A10" s="26"/>
      <c r="B10" s="27"/>
      <c r="C10" s="27"/>
      <c r="D10" s="27"/>
      <c r="E10" s="27"/>
      <c r="F10" s="22"/>
      <c r="G10" s="22"/>
      <c r="H10" s="28"/>
      <c r="I10" s="28"/>
      <c r="J10" s="28"/>
      <c r="K10" s="22"/>
      <c r="L10" s="29"/>
      <c r="M10" s="30"/>
    </row>
    <row r="11" spans="1:15" s="25" customFormat="1" ht="13.5">
      <c r="A11" s="26"/>
      <c r="B11" s="31"/>
      <c r="C11" s="32" t="s">
        <v>11</v>
      </c>
      <c r="D11" s="32"/>
      <c r="E11" s="32"/>
      <c r="F11" s="21">
        <f t="shared" ref="F11:L11" si="0">F12+F13+F14</f>
        <v>0</v>
      </c>
      <c r="G11" s="21">
        <f t="shared" si="0"/>
        <v>0</v>
      </c>
      <c r="H11" s="21">
        <f t="shared" si="0"/>
        <v>0</v>
      </c>
      <c r="I11" s="21">
        <f t="shared" si="0"/>
        <v>0</v>
      </c>
      <c r="J11" s="21">
        <f t="shared" si="0"/>
        <v>0</v>
      </c>
      <c r="K11" s="21">
        <f t="shared" si="0"/>
        <v>0</v>
      </c>
      <c r="L11" s="23">
        <f t="shared" si="0"/>
        <v>0</v>
      </c>
      <c r="M11" s="30"/>
      <c r="N11" s="33" t="str">
        <f>IF(F11='[1]1 ESF-LDF'!M30,"","ERROR")</f>
        <v/>
      </c>
      <c r="O11" s="33" t="str">
        <f>IF(J11='[1]1 ESF-LDF'!L30,"","ERROR")</f>
        <v/>
      </c>
    </row>
    <row r="12" spans="1:15" s="25" customFormat="1" ht="13.5">
      <c r="A12" s="26"/>
      <c r="B12" s="31"/>
      <c r="C12" s="34"/>
      <c r="E12" s="34" t="s">
        <v>12</v>
      </c>
      <c r="F12" s="22">
        <v>0</v>
      </c>
      <c r="G12" s="22">
        <v>0</v>
      </c>
      <c r="H12" s="22">
        <v>0</v>
      </c>
      <c r="I12" s="22">
        <v>0</v>
      </c>
      <c r="J12" s="21">
        <f>F12+G12-H12+I12</f>
        <v>0</v>
      </c>
      <c r="K12" s="22">
        <v>0</v>
      </c>
      <c r="L12" s="29">
        <v>0</v>
      </c>
      <c r="M12" s="30"/>
    </row>
    <row r="13" spans="1:15" s="25" customFormat="1" ht="13.5">
      <c r="A13" s="26"/>
      <c r="B13" s="31"/>
      <c r="C13" s="34"/>
      <c r="D13" s="34"/>
      <c r="E13" s="34" t="s">
        <v>13</v>
      </c>
      <c r="F13" s="22">
        <v>0</v>
      </c>
      <c r="G13" s="22">
        <v>0</v>
      </c>
      <c r="H13" s="22">
        <v>0</v>
      </c>
      <c r="I13" s="22">
        <v>0</v>
      </c>
      <c r="J13" s="21">
        <f>F13+G13-H13+I13</f>
        <v>0</v>
      </c>
      <c r="K13" s="22">
        <v>0</v>
      </c>
      <c r="L13" s="29">
        <v>0</v>
      </c>
      <c r="M13" s="30"/>
    </row>
    <row r="14" spans="1:15" s="25" customFormat="1" ht="13.5">
      <c r="A14" s="26"/>
      <c r="B14" s="31"/>
      <c r="C14" s="34"/>
      <c r="D14" s="34"/>
      <c r="E14" s="34" t="s">
        <v>14</v>
      </c>
      <c r="F14" s="22">
        <v>0</v>
      </c>
      <c r="G14" s="22">
        <v>0</v>
      </c>
      <c r="H14" s="22">
        <v>0</v>
      </c>
      <c r="I14" s="22">
        <v>0</v>
      </c>
      <c r="J14" s="21">
        <f>F14+G14-H14+I14</f>
        <v>0</v>
      </c>
      <c r="K14" s="22">
        <v>0</v>
      </c>
      <c r="L14" s="29">
        <v>0</v>
      </c>
      <c r="M14" s="30"/>
    </row>
    <row r="15" spans="1:15" s="13" customFormat="1" ht="13.5">
      <c r="A15" s="35"/>
      <c r="B15" s="36"/>
      <c r="C15" s="37"/>
      <c r="D15" s="37"/>
      <c r="E15" s="38"/>
      <c r="F15" s="39"/>
      <c r="G15" s="39"/>
      <c r="H15" s="39"/>
      <c r="I15" s="39"/>
      <c r="J15" s="40"/>
      <c r="K15" s="39"/>
      <c r="L15" s="41"/>
      <c r="M15" s="42"/>
    </row>
    <row r="16" spans="1:15" s="25" customFormat="1" ht="13.5">
      <c r="A16" s="26"/>
      <c r="B16" s="31"/>
      <c r="C16" s="32" t="s">
        <v>15</v>
      </c>
      <c r="D16" s="32"/>
      <c r="E16" s="32"/>
      <c r="F16" s="21">
        <f t="shared" ref="F16:L16" si="1">F17+F18+F19</f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 t="shared" si="1"/>
        <v>0</v>
      </c>
      <c r="K16" s="21">
        <f t="shared" si="1"/>
        <v>0</v>
      </c>
      <c r="L16" s="23">
        <f t="shared" si="1"/>
        <v>0</v>
      </c>
      <c r="M16" s="30"/>
      <c r="N16" s="33" t="str">
        <f>IF(F16='[1]1 ESF-LDF'!M69,"","ERROR")</f>
        <v/>
      </c>
      <c r="O16" s="33" t="str">
        <f>IF(J16='[1]1 ESF-LDF'!L69,"","ERROR")</f>
        <v/>
      </c>
    </row>
    <row r="17" spans="1:15" s="25" customFormat="1" ht="13.5">
      <c r="A17" s="26"/>
      <c r="B17" s="27"/>
      <c r="C17" s="31"/>
      <c r="E17" s="31" t="s">
        <v>12</v>
      </c>
      <c r="F17" s="22">
        <v>0</v>
      </c>
      <c r="G17" s="22">
        <v>0</v>
      </c>
      <c r="H17" s="22">
        <v>0</v>
      </c>
      <c r="I17" s="22">
        <v>0</v>
      </c>
      <c r="J17" s="21">
        <f>F17+G17-H17+I17</f>
        <v>0</v>
      </c>
      <c r="K17" s="22">
        <v>0</v>
      </c>
      <c r="L17" s="29">
        <v>0</v>
      </c>
      <c r="M17" s="30"/>
    </row>
    <row r="18" spans="1:15" s="25" customFormat="1" ht="13.5">
      <c r="A18" s="26"/>
      <c r="B18" s="27"/>
      <c r="C18" s="34"/>
      <c r="D18" s="34"/>
      <c r="E18" s="34" t="s">
        <v>13</v>
      </c>
      <c r="F18" s="22">
        <v>0</v>
      </c>
      <c r="G18" s="22">
        <v>0</v>
      </c>
      <c r="H18" s="22">
        <v>0</v>
      </c>
      <c r="I18" s="22">
        <v>0</v>
      </c>
      <c r="J18" s="21">
        <f>F18+G18-H18+I18</f>
        <v>0</v>
      </c>
      <c r="K18" s="22">
        <v>0</v>
      </c>
      <c r="L18" s="29">
        <v>0</v>
      </c>
      <c r="M18" s="30"/>
    </row>
    <row r="19" spans="1:15" s="25" customFormat="1" ht="13.5">
      <c r="A19" s="26"/>
      <c r="B19" s="27"/>
      <c r="C19" s="34"/>
      <c r="D19" s="34"/>
      <c r="E19" s="34" t="s">
        <v>14</v>
      </c>
      <c r="F19" s="22">
        <v>0</v>
      </c>
      <c r="G19" s="22">
        <v>0</v>
      </c>
      <c r="H19" s="22">
        <v>0</v>
      </c>
      <c r="I19" s="22">
        <v>0</v>
      </c>
      <c r="J19" s="21">
        <f>F19+G19-H19+I19</f>
        <v>0</v>
      </c>
      <c r="K19" s="22">
        <v>0</v>
      </c>
      <c r="L19" s="29">
        <v>0</v>
      </c>
      <c r="M19" s="30"/>
    </row>
    <row r="20" spans="1:15" s="13" customFormat="1" ht="13.5">
      <c r="A20" s="35"/>
      <c r="B20" s="36"/>
      <c r="C20" s="36"/>
      <c r="D20" s="36"/>
      <c r="E20" s="37"/>
      <c r="F20" s="39"/>
      <c r="G20" s="39"/>
      <c r="H20" s="43"/>
      <c r="I20" s="43"/>
      <c r="J20" s="44"/>
      <c r="K20" s="45"/>
      <c r="L20" s="46"/>
      <c r="M20" s="42"/>
    </row>
    <row r="21" spans="1:15" s="25" customFormat="1" ht="13.5">
      <c r="A21" s="47"/>
      <c r="B21" s="48" t="s">
        <v>16</v>
      </c>
      <c r="C21" s="48"/>
      <c r="D21" s="48"/>
      <c r="E21" s="48"/>
      <c r="F21" s="21">
        <f>'[1]1 ESF-LDF'!M81-'[1]1 ESF-LDF'!M30-'[1]1 ESF-LDF'!M69</f>
        <v>130203420</v>
      </c>
      <c r="G21" s="21">
        <v>0</v>
      </c>
      <c r="H21" s="21">
        <v>0</v>
      </c>
      <c r="I21" s="21">
        <v>0</v>
      </c>
      <c r="J21" s="21">
        <f>'[1]1 ESF-LDF'!L81-'[1]1 ESF-LDF'!L69-'[1]1 ESF-LDF'!L30</f>
        <v>170163297</v>
      </c>
      <c r="K21" s="21">
        <v>0</v>
      </c>
      <c r="L21" s="23">
        <v>0</v>
      </c>
      <c r="M21" s="49"/>
      <c r="N21" s="142"/>
    </row>
    <row r="22" spans="1:15" s="13" customFormat="1" ht="13.5">
      <c r="A22" s="50"/>
      <c r="B22" s="51"/>
      <c r="C22" s="52"/>
      <c r="D22" s="52"/>
      <c r="E22" s="52"/>
      <c r="F22" s="53"/>
      <c r="G22" s="53"/>
      <c r="H22" s="54"/>
      <c r="I22" s="54"/>
      <c r="J22" s="54"/>
      <c r="K22" s="55"/>
      <c r="L22" s="56"/>
      <c r="M22" s="57"/>
      <c r="N22" s="142"/>
    </row>
    <row r="23" spans="1:15" s="66" customFormat="1" ht="13.5">
      <c r="A23" s="58"/>
      <c r="B23" s="59" t="s">
        <v>17</v>
      </c>
      <c r="C23" s="59"/>
      <c r="D23" s="59"/>
      <c r="E23" s="60"/>
      <c r="F23" s="61">
        <f>F9+F21</f>
        <v>130203420</v>
      </c>
      <c r="G23" s="61">
        <v>0</v>
      </c>
      <c r="H23" s="61">
        <v>0</v>
      </c>
      <c r="I23" s="61">
        <v>0</v>
      </c>
      <c r="J23" s="62">
        <f>J9+J21</f>
        <v>170163297</v>
      </c>
      <c r="K23" s="61">
        <v>0</v>
      </c>
      <c r="L23" s="63">
        <v>0</v>
      </c>
      <c r="M23" s="64"/>
      <c r="N23" s="65" t="str">
        <f>IF(F23='[1]1 ESF-LDF'!M81,"","ERROR")</f>
        <v/>
      </c>
      <c r="O23" s="65" t="str">
        <f>IF(J23='[1]1 ESF-LDF'!L81,"","ERROR")</f>
        <v/>
      </c>
    </row>
    <row r="24" spans="1:15" s="66" customFormat="1" ht="13.5">
      <c r="A24" s="58"/>
      <c r="B24" s="59"/>
      <c r="C24" s="59"/>
      <c r="D24" s="59"/>
      <c r="E24" s="60"/>
      <c r="F24" s="61"/>
      <c r="G24" s="61"/>
      <c r="H24" s="61"/>
      <c r="I24" s="61"/>
      <c r="J24" s="62"/>
      <c r="K24" s="61"/>
      <c r="L24" s="63"/>
      <c r="M24" s="64"/>
      <c r="N24" s="65"/>
      <c r="O24" s="65"/>
    </row>
    <row r="25" spans="1:15" s="13" customFormat="1" ht="13.5">
      <c r="A25" s="35"/>
      <c r="B25" s="36"/>
      <c r="C25" s="67"/>
      <c r="D25" s="67"/>
      <c r="E25" s="67"/>
      <c r="F25" s="40"/>
      <c r="G25" s="40"/>
      <c r="H25" s="43"/>
      <c r="I25" s="43"/>
      <c r="J25" s="43"/>
      <c r="K25" s="68"/>
      <c r="L25" s="69"/>
      <c r="M25" s="42"/>
    </row>
    <row r="26" spans="1:15" s="25" customFormat="1" ht="13.5">
      <c r="A26" s="19"/>
      <c r="B26" s="20" t="s">
        <v>18</v>
      </c>
      <c r="C26" s="20"/>
      <c r="D26" s="20"/>
      <c r="E26" s="20"/>
      <c r="F26" s="22"/>
      <c r="G26" s="22"/>
      <c r="H26" s="22"/>
      <c r="I26" s="22"/>
      <c r="J26" s="22"/>
      <c r="K26" s="22"/>
      <c r="L26" s="29"/>
      <c r="M26" s="24"/>
    </row>
    <row r="27" spans="1:15" s="13" customFormat="1" ht="13.5">
      <c r="A27" s="35"/>
      <c r="C27" s="67" t="s">
        <v>19</v>
      </c>
      <c r="D27" s="67"/>
      <c r="E27" s="67"/>
      <c r="F27" s="39">
        <v>0</v>
      </c>
      <c r="G27" s="39">
        <v>0</v>
      </c>
      <c r="H27" s="39">
        <v>0</v>
      </c>
      <c r="I27" s="39">
        <v>0</v>
      </c>
      <c r="J27" s="70">
        <f>F27+G27-H27+I27</f>
        <v>0</v>
      </c>
      <c r="K27" s="39">
        <v>0</v>
      </c>
      <c r="L27" s="41">
        <v>0</v>
      </c>
      <c r="M27" s="42"/>
    </row>
    <row r="28" spans="1:15" s="13" customFormat="1" ht="13.5">
      <c r="A28" s="35"/>
      <c r="C28" s="67" t="s">
        <v>20</v>
      </c>
      <c r="D28" s="67"/>
      <c r="E28" s="67"/>
      <c r="F28" s="39">
        <v>0</v>
      </c>
      <c r="G28" s="39">
        <v>0</v>
      </c>
      <c r="H28" s="39">
        <v>0</v>
      </c>
      <c r="I28" s="39">
        <v>0</v>
      </c>
      <c r="J28" s="70">
        <f>F28+G28-H28+I28</f>
        <v>0</v>
      </c>
      <c r="K28" s="39">
        <v>0</v>
      </c>
      <c r="L28" s="41">
        <v>0</v>
      </c>
      <c r="M28" s="42"/>
    </row>
    <row r="29" spans="1:15" s="13" customFormat="1" ht="13.5">
      <c r="A29" s="35"/>
      <c r="C29" s="67" t="s">
        <v>21</v>
      </c>
      <c r="D29" s="67"/>
      <c r="E29" s="67"/>
      <c r="F29" s="39">
        <v>0</v>
      </c>
      <c r="G29" s="39">
        <v>0</v>
      </c>
      <c r="H29" s="39">
        <v>0</v>
      </c>
      <c r="I29" s="39">
        <v>0</v>
      </c>
      <c r="J29" s="70">
        <f>F29+G29-H29+I29</f>
        <v>0</v>
      </c>
      <c r="K29" s="39">
        <v>0</v>
      </c>
      <c r="L29" s="41">
        <v>0</v>
      </c>
      <c r="M29" s="42"/>
    </row>
    <row r="30" spans="1:15" s="13" customFormat="1" ht="13.5">
      <c r="A30" s="35"/>
      <c r="B30" s="36"/>
      <c r="C30" s="38"/>
      <c r="D30" s="38"/>
      <c r="E30" s="38"/>
      <c r="F30" s="40"/>
      <c r="G30" s="40"/>
      <c r="H30" s="43"/>
      <c r="I30" s="43"/>
      <c r="J30" s="43"/>
      <c r="K30" s="68"/>
      <c r="L30" s="69"/>
      <c r="M30" s="42"/>
    </row>
    <row r="31" spans="1:15" s="25" customFormat="1" ht="13.5">
      <c r="A31" s="19"/>
      <c r="B31" s="71" t="s">
        <v>22</v>
      </c>
      <c r="C31" s="71"/>
      <c r="D31" s="71"/>
      <c r="E31" s="72"/>
      <c r="F31" s="22"/>
      <c r="G31" s="22"/>
      <c r="H31" s="28"/>
      <c r="I31" s="28"/>
      <c r="J31" s="28"/>
      <c r="K31" s="73"/>
      <c r="L31" s="74"/>
      <c r="M31" s="30"/>
    </row>
    <row r="32" spans="1:15" s="25" customFormat="1" ht="13.5">
      <c r="A32" s="19"/>
      <c r="B32" s="71"/>
      <c r="C32" s="71"/>
      <c r="D32" s="71"/>
      <c r="E32" s="72"/>
      <c r="F32" s="22"/>
      <c r="G32" s="22"/>
      <c r="H32" s="28"/>
      <c r="I32" s="28"/>
      <c r="J32" s="28"/>
      <c r="K32" s="73"/>
      <c r="L32" s="74"/>
      <c r="M32" s="30"/>
    </row>
    <row r="33" spans="1:14" s="13" customFormat="1" ht="13.5">
      <c r="A33" s="35"/>
      <c r="C33" s="67" t="s">
        <v>23</v>
      </c>
      <c r="D33" s="67"/>
      <c r="E33" s="75"/>
      <c r="F33" s="39">
        <v>0</v>
      </c>
      <c r="G33" s="39">
        <v>0</v>
      </c>
      <c r="H33" s="39">
        <v>0</v>
      </c>
      <c r="I33" s="39">
        <v>0</v>
      </c>
      <c r="J33" s="70">
        <f>F33+G33-H33+I33</f>
        <v>0</v>
      </c>
      <c r="K33" s="39">
        <v>0</v>
      </c>
      <c r="L33" s="41">
        <v>0</v>
      </c>
      <c r="M33" s="42"/>
    </row>
    <row r="34" spans="1:14" s="13" customFormat="1" ht="13.5">
      <c r="A34" s="35"/>
      <c r="C34" s="67" t="s">
        <v>24</v>
      </c>
      <c r="D34" s="67"/>
      <c r="E34" s="75"/>
      <c r="F34" s="39">
        <v>0</v>
      </c>
      <c r="G34" s="39">
        <v>0</v>
      </c>
      <c r="H34" s="39">
        <v>0</v>
      </c>
      <c r="I34" s="39">
        <v>0</v>
      </c>
      <c r="J34" s="70">
        <f>F34+G34-H34+I34</f>
        <v>0</v>
      </c>
      <c r="K34" s="39">
        <v>0</v>
      </c>
      <c r="L34" s="41">
        <v>0</v>
      </c>
      <c r="M34" s="42"/>
    </row>
    <row r="35" spans="1:14" s="13" customFormat="1" ht="13.5">
      <c r="A35" s="35"/>
      <c r="C35" s="67" t="s">
        <v>25</v>
      </c>
      <c r="D35" s="67"/>
      <c r="E35" s="75"/>
      <c r="F35" s="39">
        <v>0</v>
      </c>
      <c r="G35" s="39">
        <v>0</v>
      </c>
      <c r="H35" s="39">
        <v>0</v>
      </c>
      <c r="I35" s="39">
        <v>0</v>
      </c>
      <c r="J35" s="70">
        <f>F35+G35-H35+I35</f>
        <v>0</v>
      </c>
      <c r="K35" s="39">
        <v>0</v>
      </c>
      <c r="L35" s="41">
        <v>0</v>
      </c>
      <c r="M35" s="42"/>
    </row>
    <row r="36" spans="1:14" s="6" customFormat="1" ht="14.25" thickBot="1">
      <c r="A36" s="76"/>
      <c r="B36" s="77"/>
      <c r="C36" s="77"/>
      <c r="D36" s="77"/>
      <c r="E36" s="77"/>
      <c r="F36" s="78"/>
      <c r="G36" s="78"/>
      <c r="H36" s="79"/>
      <c r="I36" s="79"/>
      <c r="J36" s="79"/>
      <c r="K36" s="80"/>
      <c r="L36" s="81"/>
      <c r="M36" s="82"/>
      <c r="N36" s="83"/>
    </row>
    <row r="37" spans="1:14" s="6" customFormat="1" ht="14.25" thickTop="1">
      <c r="A37" s="84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4" s="13" customFormat="1" ht="13.5">
      <c r="A38" s="86">
        <v>1</v>
      </c>
      <c r="B38" s="86"/>
      <c r="C38" s="86"/>
      <c r="D38" s="87"/>
      <c r="E38" s="88" t="s">
        <v>26</v>
      </c>
      <c r="F38" s="88"/>
      <c r="G38" s="88"/>
      <c r="H38" s="88"/>
      <c r="I38" s="88"/>
      <c r="J38" s="88"/>
      <c r="K38" s="88"/>
      <c r="L38" s="88"/>
    </row>
    <row r="39" spans="1:14" s="13" customFormat="1" ht="13.5">
      <c r="A39" s="86">
        <v>2</v>
      </c>
      <c r="B39" s="86"/>
      <c r="C39" s="86"/>
      <c r="D39" s="87"/>
      <c r="E39" s="89" t="s">
        <v>27</v>
      </c>
      <c r="F39" s="89"/>
      <c r="G39" s="89"/>
      <c r="H39" s="89"/>
      <c r="I39" s="89"/>
      <c r="J39" s="89"/>
      <c r="K39" s="89"/>
      <c r="L39" s="89"/>
    </row>
    <row r="40" spans="1:14" s="6" customFormat="1" ht="14.25" thickBot="1">
      <c r="A40" s="84"/>
      <c r="B40" s="90"/>
      <c r="C40" s="90"/>
      <c r="D40" s="90"/>
      <c r="E40" s="91"/>
      <c r="F40" s="92"/>
      <c r="G40" s="93"/>
      <c r="H40" s="91"/>
      <c r="I40" s="91"/>
      <c r="J40" s="92"/>
      <c r="K40" s="93"/>
      <c r="L40" s="93"/>
      <c r="M40" s="84"/>
    </row>
    <row r="41" spans="1:14" s="101" customFormat="1" ht="27.75" thickTop="1">
      <c r="A41" s="94"/>
      <c r="B41" s="95" t="s">
        <v>28</v>
      </c>
      <c r="C41" s="95"/>
      <c r="D41" s="95"/>
      <c r="E41" s="95"/>
      <c r="F41" s="95"/>
      <c r="G41" s="96"/>
      <c r="H41" s="97" t="s">
        <v>29</v>
      </c>
      <c r="I41" s="97" t="s">
        <v>30</v>
      </c>
      <c r="J41" s="98" t="s">
        <v>31</v>
      </c>
      <c r="K41" s="98" t="s">
        <v>32</v>
      </c>
      <c r="L41" s="99" t="s">
        <v>33</v>
      </c>
      <c r="M41" s="100"/>
    </row>
    <row r="42" spans="1:14" s="6" customFormat="1" ht="13.5">
      <c r="A42" s="102"/>
      <c r="C42" s="15"/>
      <c r="D42" s="15"/>
      <c r="E42" s="15"/>
      <c r="F42" s="15"/>
      <c r="H42" s="103"/>
      <c r="I42" s="103"/>
      <c r="J42" s="103"/>
      <c r="K42" s="103"/>
      <c r="L42" s="15"/>
      <c r="M42" s="104"/>
    </row>
    <row r="43" spans="1:14" s="25" customFormat="1" ht="13.5">
      <c r="A43" s="26"/>
      <c r="B43" s="25" t="s">
        <v>34</v>
      </c>
      <c r="H43" s="105"/>
      <c r="I43" s="105"/>
      <c r="J43" s="105"/>
      <c r="K43" s="105"/>
      <c r="L43" s="106"/>
      <c r="M43" s="107"/>
    </row>
    <row r="44" spans="1:14" s="13" customFormat="1" ht="13.5">
      <c r="A44" s="102"/>
      <c r="C44" s="15"/>
      <c r="D44" s="15"/>
      <c r="E44" s="15"/>
      <c r="F44" s="108"/>
      <c r="G44" s="108"/>
      <c r="H44" s="109"/>
      <c r="I44" s="109"/>
      <c r="J44" s="109"/>
      <c r="K44" s="109"/>
      <c r="L44" s="108"/>
      <c r="M44" s="110"/>
    </row>
    <row r="45" spans="1:14" s="13" customFormat="1" ht="13.5">
      <c r="A45" s="111"/>
      <c r="C45" s="37" t="s">
        <v>35</v>
      </c>
      <c r="D45" s="37"/>
      <c r="F45" s="37"/>
      <c r="G45" s="37"/>
      <c r="H45" s="39">
        <v>0</v>
      </c>
      <c r="I45" s="39">
        <v>0</v>
      </c>
      <c r="J45" s="39">
        <v>0</v>
      </c>
      <c r="K45" s="39">
        <v>0</v>
      </c>
      <c r="L45" s="112">
        <v>0</v>
      </c>
      <c r="M45" s="110"/>
    </row>
    <row r="46" spans="1:14" s="13" customFormat="1" ht="13.5">
      <c r="A46" s="113"/>
      <c r="C46" s="37" t="s">
        <v>36</v>
      </c>
      <c r="D46" s="37"/>
      <c r="F46" s="37"/>
      <c r="G46" s="37"/>
      <c r="H46" s="39">
        <v>0</v>
      </c>
      <c r="I46" s="39">
        <v>0</v>
      </c>
      <c r="J46" s="39">
        <v>0</v>
      </c>
      <c r="K46" s="39">
        <v>0</v>
      </c>
      <c r="L46" s="112">
        <v>0</v>
      </c>
      <c r="M46" s="110"/>
    </row>
    <row r="47" spans="1:14" s="13" customFormat="1" ht="13.5">
      <c r="A47" s="113"/>
      <c r="C47" s="37" t="s">
        <v>37</v>
      </c>
      <c r="D47" s="37"/>
      <c r="F47" s="37"/>
      <c r="G47" s="37"/>
      <c r="H47" s="39">
        <v>0</v>
      </c>
      <c r="I47" s="39">
        <v>0</v>
      </c>
      <c r="J47" s="39">
        <v>0</v>
      </c>
      <c r="K47" s="39">
        <v>0</v>
      </c>
      <c r="L47" s="112">
        <v>0</v>
      </c>
      <c r="M47" s="110"/>
    </row>
    <row r="48" spans="1:14" s="120" customFormat="1" ht="14.25" thickBot="1">
      <c r="A48" s="114"/>
      <c r="B48" s="115"/>
      <c r="C48" s="116"/>
      <c r="D48" s="116"/>
      <c r="E48" s="115"/>
      <c r="F48" s="116"/>
      <c r="G48" s="116"/>
      <c r="H48" s="117"/>
      <c r="I48" s="117"/>
      <c r="J48" s="117"/>
      <c r="K48" s="117"/>
      <c r="L48" s="118"/>
      <c r="M48" s="119"/>
    </row>
    <row r="49" spans="1:13" s="6" customFormat="1" ht="14.25" thickTop="1">
      <c r="A49" s="121"/>
      <c r="B49" s="31"/>
      <c r="C49" s="31"/>
      <c r="D49" s="31"/>
      <c r="E49" s="31"/>
      <c r="F49" s="122"/>
      <c r="G49" s="122"/>
      <c r="H49" s="123"/>
      <c r="I49" s="123"/>
      <c r="J49" s="123"/>
      <c r="K49" s="124"/>
      <c r="L49" s="125"/>
      <c r="M49" s="84"/>
    </row>
    <row r="50" spans="1:13" s="6" customFormat="1" ht="13.5">
      <c r="A50" s="84"/>
      <c r="B50" s="38" t="s">
        <v>38</v>
      </c>
      <c r="C50" s="90"/>
      <c r="D50" s="90"/>
      <c r="E50" s="91"/>
      <c r="F50" s="93"/>
      <c r="G50" s="93"/>
      <c r="H50" s="91"/>
      <c r="I50" s="91"/>
      <c r="J50" s="93"/>
      <c r="K50" s="93"/>
      <c r="L50" s="93"/>
      <c r="M50" s="84"/>
    </row>
    <row r="51" spans="1:13" ht="13.5">
      <c r="A51" s="6"/>
      <c r="B51" s="2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</row>
    <row r="52" spans="1:13" ht="13.5">
      <c r="A52" s="2"/>
      <c r="B52" s="127"/>
      <c r="C52" s="128"/>
      <c r="D52" s="128"/>
      <c r="E52" s="129"/>
      <c r="F52" s="129"/>
      <c r="G52" s="129"/>
      <c r="H52" s="2"/>
      <c r="I52" s="2"/>
      <c r="J52" s="130"/>
      <c r="K52" s="131"/>
      <c r="L52" s="132"/>
      <c r="M52" s="129"/>
    </row>
    <row r="53" spans="1:13">
      <c r="A53" s="2"/>
      <c r="B53" s="127"/>
      <c r="C53" s="133"/>
      <c r="D53" s="133"/>
      <c r="E53" s="133"/>
      <c r="F53" s="129"/>
      <c r="G53" s="129"/>
      <c r="H53" s="2"/>
      <c r="I53" s="2"/>
      <c r="J53" s="134"/>
      <c r="K53" s="134"/>
      <c r="L53" s="129"/>
      <c r="M53" s="129"/>
    </row>
    <row r="54" spans="1:13">
      <c r="A54" s="2"/>
      <c r="B54" s="135"/>
      <c r="C54" s="136"/>
      <c r="D54" s="136"/>
      <c r="E54" s="136"/>
      <c r="F54" s="129"/>
      <c r="G54" s="129"/>
      <c r="H54" s="129"/>
      <c r="I54" s="129"/>
      <c r="J54" s="136"/>
      <c r="K54" s="136"/>
      <c r="L54" s="137"/>
      <c r="M54" s="129"/>
    </row>
    <row r="55" spans="1:13">
      <c r="A55" s="2"/>
      <c r="B55" s="138"/>
      <c r="C55" s="139"/>
      <c r="D55" s="139"/>
      <c r="E55" s="139"/>
      <c r="F55" s="140"/>
      <c r="G55" s="140"/>
      <c r="H55" s="140"/>
      <c r="I55" s="140"/>
      <c r="J55" s="139"/>
      <c r="K55" s="139"/>
      <c r="L55" s="137"/>
      <c r="M55" s="129"/>
    </row>
  </sheetData>
  <mergeCells count="44">
    <mergeCell ref="B41:G41"/>
    <mergeCell ref="C53:E53"/>
    <mergeCell ref="J53:K53"/>
    <mergeCell ref="C54:E54"/>
    <mergeCell ref="J54:K54"/>
    <mergeCell ref="C55:E55"/>
    <mergeCell ref="J55:K55"/>
    <mergeCell ref="C35:E35"/>
    <mergeCell ref="B36:E36"/>
    <mergeCell ref="A38:C38"/>
    <mergeCell ref="E38:L38"/>
    <mergeCell ref="A39:C39"/>
    <mergeCell ref="E39:L39"/>
    <mergeCell ref="C27:E27"/>
    <mergeCell ref="C28:E28"/>
    <mergeCell ref="C29:E29"/>
    <mergeCell ref="B31:E32"/>
    <mergeCell ref="C33:E33"/>
    <mergeCell ref="C34:E34"/>
    <mergeCell ref="K23:K24"/>
    <mergeCell ref="L23:L24"/>
    <mergeCell ref="N23:N24"/>
    <mergeCell ref="O23:O24"/>
    <mergeCell ref="C25:E25"/>
    <mergeCell ref="B26:E26"/>
    <mergeCell ref="B23:E24"/>
    <mergeCell ref="F23:F24"/>
    <mergeCell ref="G23:G24"/>
    <mergeCell ref="H23:H24"/>
    <mergeCell ref="I23:I24"/>
    <mergeCell ref="J23:J24"/>
    <mergeCell ref="A7:E7"/>
    <mergeCell ref="B9:E9"/>
    <mergeCell ref="C11:E11"/>
    <mergeCell ref="C16:E16"/>
    <mergeCell ref="B21:E21"/>
    <mergeCell ref="N21:N22"/>
    <mergeCell ref="C22:E22"/>
    <mergeCell ref="A1:M1"/>
    <mergeCell ref="A2:M2"/>
    <mergeCell ref="A3:M3"/>
    <mergeCell ref="A4:M4"/>
    <mergeCell ref="A5:M5"/>
    <mergeCell ref="B6:M6"/>
  </mergeCells>
  <pageMargins left="0.31496062992125984" right="0.31496062992125984" top="0.35433070866141736" bottom="0.35433070866141736" header="0.31496062992125984" footer="0.31496062992125984"/>
  <pageSetup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obruno</dc:creator>
  <cp:lastModifiedBy>obruno</cp:lastModifiedBy>
  <cp:lastPrinted>2022-03-30T00:31:06Z</cp:lastPrinted>
  <dcterms:created xsi:type="dcterms:W3CDTF">2022-03-30T00:26:20Z</dcterms:created>
  <dcterms:modified xsi:type="dcterms:W3CDTF">2022-03-30T00:31:34Z</dcterms:modified>
</cp:coreProperties>
</file>