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N36" i="1" l="1"/>
  <c r="N32" i="1"/>
  <c r="N20" i="1"/>
  <c r="N30" i="1" s="1"/>
  <c r="N27" i="1"/>
  <c r="N19" i="1"/>
</calcChain>
</file>

<file path=xl/sharedStrings.xml><?xml version="1.0" encoding="utf-8"?>
<sst xmlns="http://schemas.openxmlformats.org/spreadsheetml/2006/main" count="64" uniqueCount="62">
  <si>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</si>
  <si>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</si>
  <si>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</si>
  <si>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</si>
  <si>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</si>
  <si>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</si>
  <si>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</si>
  <si>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</si>
  <si>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</si>
  <si>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</si>
  <si>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</si>
  <si>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</si>
  <si>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</si>
  <si>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</si>
  <si>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</si>
  <si>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</si>
  <si>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</si>
  <si>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</si>
  <si>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</si>
  <si>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</si>
  <si>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</si>
  <si>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</si>
  <si>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</si>
  <si>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</si>
  <si>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</si>
  <si>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</si>
  <si>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</si>
  <si>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</si>
  <si>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</si>
  <si>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</si>
  <si>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</si>
  <si>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</si>
  <si>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</si>
  <si>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</si>
  <si>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</si>
  <si>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</si>
  <si>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</si>
  <si>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</si>
  <si>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</si>
  <si>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/>
  </si>
  <si>
    <t>Total de Activos No Circulantes</t>
  </si>
  <si>
    <t>HACIENDA PÚBLICA/ PATRIMONIO</t>
  </si>
  <si>
    <t>Total de Activos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</si>
  <si>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</si>
  <si>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</si>
  <si>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</si>
  <si>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</si>
  <si>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</si>
  <si>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</si>
  <si>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</si>
  <si>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</si>
  <si>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</si>
  <si>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</si>
  <si>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</si>
  <si>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</si>
  <si>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</si>
  <si>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</si>
  <si>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</si>
  <si>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PODER JUDICIAL DEL ESTADO DE MORELOS</t>
  </si>
  <si>
    <t>MORELOS</t>
  </si>
  <si>
    <t>Estado de Situación Finanaciera</t>
  </si>
  <si>
    <t>Al 31/mar/2020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</si>
</sst>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20" x14ac:knownFonts="1">
    <font>
      <sz val="8"/>
      <color rgb="FF000000"/>
      <name val="Tahoma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u/>
      <sz val="7"/>
      <color rgb="FF000000"/>
      <name val="Arial"/>
      <family val="2"/>
    </font>
    <font>
      <b/>
      <u/>
      <sz val="7"/>
      <color rgb="FF80808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6"/>
      <color rgb="FF808080"/>
      <name val="Arial"/>
      <family val="2"/>
    </font>
    <font>
      <b/>
      <sz val="7"/>
      <color rgb="FF000000"/>
      <name val="Arial"/>
      <family val="2"/>
    </font>
    <font>
      <b/>
      <sz val="7"/>
      <color rgb="FF808080"/>
      <name val="Arial"/>
      <family val="2"/>
    </font>
    <font>
      <sz val="6"/>
      <color rgb="FFFF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80808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sz val="7"/>
      <color rgb="FF000000"/>
      <name val="Tahoma"/>
      <family val="2"/>
    </font>
    <font>
      <b/>
      <u/>
      <sz val="7"/>
      <color rgb="FF000000"/>
      <name val="Tahoma"/>
      <family val="2"/>
    </font>
    <font>
      <b/>
      <sz val="7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4">
    <xf numFmtId="0" fontId="0" fillId="2" borderId="0" xfId="0" applyFill="1" applyAlignment="1">
      <alignment horizontal="left" vertical="top" wrapText="1"/>
    </xf>
    <xf numFmtId="7" fontId="2" fillId="4" borderId="2" xfId="0" applyNumberFormat="1" applyFont="1" applyFill="1" applyBorder="1" applyAlignment="1">
      <alignment horizontal="right" vertical="top" wrapText="1"/>
    </xf>
    <xf numFmtId="7" fontId="5" fillId="7" borderId="5" xfId="0" applyNumberFormat="1" applyFont="1" applyFill="1" applyBorder="1" applyAlignment="1">
      <alignment horizontal="right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7" fontId="13" fillId="15" borderId="13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7" fontId="4" fillId="6" borderId="4" xfId="0" applyNumberFormat="1" applyFont="1" applyFill="1" applyBorder="1" applyAlignment="1">
      <alignment horizontal="right" vertical="top" wrapText="1"/>
    </xf>
    <xf numFmtId="7" fontId="7" fillId="9" borderId="7" xfId="0" applyNumberFormat="1" applyFont="1" applyFill="1" applyBorder="1" applyAlignment="1">
      <alignment horizontal="righ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0" fontId="12" fillId="14" borderId="12" xfId="0" applyFont="1" applyFill="1" applyBorder="1" applyAlignment="1">
      <alignment horizontal="left" vertical="top" wrapText="1"/>
    </xf>
    <xf numFmtId="7" fontId="13" fillId="15" borderId="13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vertical="top"/>
    </xf>
    <xf numFmtId="0" fontId="12" fillId="14" borderId="1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7" fontId="4" fillId="6" borderId="13" xfId="0" applyNumberFormat="1" applyFont="1" applyFill="1" applyBorder="1" applyAlignment="1">
      <alignment horizontal="right" vertical="top" wrapText="1"/>
    </xf>
    <xf numFmtId="7" fontId="7" fillId="9" borderId="13" xfId="0" applyNumberFormat="1" applyFont="1" applyFill="1" applyBorder="1" applyAlignment="1">
      <alignment horizontal="right" vertical="top" wrapText="1"/>
    </xf>
    <xf numFmtId="7" fontId="9" fillId="11" borderId="13" xfId="0" applyNumberFormat="1" applyFont="1" applyFill="1" applyBorder="1" applyAlignment="1">
      <alignment horizontal="right" vertical="top" wrapText="1"/>
    </xf>
    <xf numFmtId="7" fontId="10" fillId="12" borderId="13" xfId="0" applyNumberFormat="1" applyFont="1" applyFill="1" applyBorder="1" applyAlignment="1">
      <alignment horizontal="right" vertical="top" wrapText="1"/>
    </xf>
    <xf numFmtId="0" fontId="12" fillId="14" borderId="1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6" fillId="2" borderId="0" xfId="0" applyFont="1" applyFill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7" fontId="11" fillId="13" borderId="15" xfId="0" applyNumberFormat="1" applyFont="1" applyFill="1" applyBorder="1" applyAlignment="1">
      <alignment horizontal="right" vertical="top" wrapText="1"/>
    </xf>
    <xf numFmtId="7" fontId="13" fillId="15" borderId="16" xfId="0" applyNumberFormat="1" applyFont="1" applyFill="1" applyBorder="1" applyAlignment="1">
      <alignment horizontal="right" vertical="top" wrapText="1"/>
    </xf>
    <xf numFmtId="7" fontId="11" fillId="13" borderId="16" xfId="0" applyNumberFormat="1" applyFont="1" applyFill="1" applyBorder="1" applyAlignment="1">
      <alignment horizontal="right" vertical="top" wrapText="1"/>
    </xf>
    <xf numFmtId="7" fontId="2" fillId="4" borderId="13" xfId="0" applyNumberFormat="1" applyFont="1" applyFill="1" applyBorder="1" applyAlignment="1">
      <alignment horizontal="right" vertical="top" wrapText="1"/>
    </xf>
    <xf numFmtId="7" fontId="5" fillId="7" borderId="13" xfId="0" applyNumberFormat="1" applyFont="1" applyFill="1" applyBorder="1" applyAlignment="1">
      <alignment horizontal="right" vertical="top" wrapText="1"/>
    </xf>
    <xf numFmtId="7" fontId="8" fillId="10" borderId="13" xfId="0" applyNumberFormat="1" applyFont="1" applyFill="1" applyBorder="1" applyAlignment="1">
      <alignment horizontal="right" vertical="top" wrapText="1"/>
    </xf>
    <xf numFmtId="7" fontId="11" fillId="13" borderId="13" xfId="0" applyNumberFormat="1" applyFont="1" applyFill="1" applyBorder="1" applyAlignment="1">
      <alignment horizontal="right" vertical="top" wrapText="1"/>
    </xf>
    <xf numFmtId="7" fontId="18" fillId="2" borderId="0" xfId="1" applyNumberFormat="1" applyFont="1" applyFill="1" applyAlignment="1">
      <alignment horizontal="right" vertical="top" wrapText="1"/>
    </xf>
    <xf numFmtId="7" fontId="17" fillId="2" borderId="0" xfId="1" applyNumberFormat="1" applyFont="1" applyFill="1" applyAlignment="1">
      <alignment horizontal="right" vertical="top" wrapText="1"/>
    </xf>
    <xf numFmtId="7" fontId="19" fillId="2" borderId="0" xfId="1" applyNumberFormat="1" applyFont="1" applyFill="1" applyAlignment="1">
      <alignment horizontal="right" vertical="top" wrapText="1"/>
    </xf>
    <xf numFmtId="7" fontId="19" fillId="2" borderId="15" xfId="1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2</xdr:col>
      <xdr:colOff>1323975</xdr:colOff>
      <xdr:row>5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695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topLeftCell="B1" workbookViewId="0">
      <selection activeCell="N39" sqref="N39:N40"/>
    </sheetView>
  </sheetViews>
  <sheetFormatPr baseColWidth="10" defaultColWidth="9.33203125" defaultRowHeight="10.5" x14ac:dyDescent="0.15"/>
  <cols>
    <col min="1" max="2" width="3" customWidth="1"/>
    <col min="3" max="3" width="42" customWidth="1"/>
    <col min="4" max="4" width="15" customWidth="1"/>
    <col min="5" max="5" width="1.83203125" customWidth="1"/>
    <col min="6" max="6" width="2.1640625" customWidth="1"/>
    <col min="7" max="7" width="14.33203125" customWidth="1"/>
    <col min="8" max="8" width="3.6640625" customWidth="1"/>
    <col min="9" max="10" width="3" customWidth="1"/>
    <col min="11" max="11" width="43.33203125" customWidth="1"/>
    <col min="12" max="12" width="15" customWidth="1"/>
    <col min="13" max="13" width="2.1640625" customWidth="1"/>
    <col min="14" max="14" width="15.1640625" bestFit="1" customWidth="1"/>
  </cols>
  <sheetData>
    <row r="2" spans="1:14" x14ac:dyDescent="0.15">
      <c r="C2" s="15" t="s">
        <v>58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15">
      <c r="C3" s="15" t="s">
        <v>59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x14ac:dyDescent="0.15">
      <c r="C4" s="15" t="s">
        <v>60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15">
      <c r="C5" s="15" t="s">
        <v>61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6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6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4" x14ac:dyDescent="0.15">
      <c r="D8" s="31">
        <v>2020</v>
      </c>
      <c r="E8" s="31"/>
      <c r="F8" s="31"/>
      <c r="G8" s="31">
        <v>2019</v>
      </c>
      <c r="L8" s="31">
        <v>2020</v>
      </c>
      <c r="M8" s="31"/>
      <c r="N8" s="31">
        <v>2019</v>
      </c>
    </row>
    <row r="9" spans="1:14" ht="11.65" customHeight="1" x14ac:dyDescent="0.15">
      <c r="A9" s="19" t="s">
        <v>0</v>
      </c>
      <c r="B9" s="20"/>
      <c r="C9" s="19"/>
      <c r="I9" s="23" t="s">
        <v>1</v>
      </c>
      <c r="J9" s="24"/>
      <c r="K9" s="23"/>
    </row>
    <row r="10" spans="1:14" ht="15.95" customHeight="1" x14ac:dyDescent="0.15">
      <c r="A10" s="8" t="s">
        <v>2</v>
      </c>
      <c r="B10" s="18"/>
      <c r="C10" s="8"/>
      <c r="D10" s="1">
        <v>49096423.869999997</v>
      </c>
      <c r="E10" s="36"/>
      <c r="F10" s="9">
        <v>115469057.09</v>
      </c>
      <c r="G10" s="9"/>
      <c r="H10" s="25"/>
      <c r="I10" s="8" t="s">
        <v>3</v>
      </c>
      <c r="J10" s="18"/>
      <c r="K10" s="8"/>
      <c r="L10" s="1">
        <v>80450781.810000002</v>
      </c>
      <c r="N10" s="40">
        <v>96726525.370000005</v>
      </c>
    </row>
    <row r="11" spans="1:14" ht="9.1999999999999993" customHeight="1" x14ac:dyDescent="0.15">
      <c r="B11" s="21" t="s">
        <v>4</v>
      </c>
      <c r="C11" s="21"/>
      <c r="D11" s="2">
        <v>748976.5</v>
      </c>
      <c r="E11" s="37"/>
      <c r="F11" s="10">
        <v>7241714.2999999998</v>
      </c>
      <c r="G11" s="10"/>
      <c r="H11" s="26"/>
      <c r="J11" s="21" t="s">
        <v>5</v>
      </c>
      <c r="K11" s="21"/>
      <c r="L11" s="2">
        <v>80450781.810000002</v>
      </c>
      <c r="N11" s="41">
        <v>96726525.370000005</v>
      </c>
    </row>
    <row r="12" spans="1:14" ht="9.1999999999999993" customHeight="1" x14ac:dyDescent="0.15">
      <c r="B12" s="21" t="s">
        <v>6</v>
      </c>
      <c r="C12" s="21"/>
      <c r="D12" s="2">
        <v>47988474.82</v>
      </c>
      <c r="E12" s="37"/>
      <c r="F12" s="10">
        <v>108227342.79000001</v>
      </c>
      <c r="G12" s="10"/>
      <c r="H12" s="26"/>
      <c r="J12" s="21" t="s">
        <v>7</v>
      </c>
      <c r="K12" s="21"/>
      <c r="L12" s="2">
        <v>0</v>
      </c>
      <c r="N12" s="2">
        <v>0</v>
      </c>
    </row>
    <row r="13" spans="1:14" ht="9.1999999999999993" customHeight="1" x14ac:dyDescent="0.15">
      <c r="B13" s="21" t="s">
        <v>8</v>
      </c>
      <c r="C13" s="21"/>
      <c r="D13" s="2">
        <v>358972.55</v>
      </c>
      <c r="E13" s="37"/>
      <c r="F13" s="10">
        <v>0</v>
      </c>
      <c r="G13" s="10"/>
      <c r="H13" s="26"/>
      <c r="J13" s="21" t="s">
        <v>9</v>
      </c>
      <c r="K13" s="21"/>
      <c r="L13" s="2">
        <v>0</v>
      </c>
      <c r="N13" s="2">
        <v>0</v>
      </c>
    </row>
    <row r="14" spans="1:14" ht="9.1999999999999993" customHeight="1" x14ac:dyDescent="0.15">
      <c r="B14" s="21" t="s">
        <v>10</v>
      </c>
      <c r="C14" s="21"/>
      <c r="D14" s="2">
        <v>0</v>
      </c>
      <c r="E14" s="37"/>
      <c r="F14" s="10">
        <v>0</v>
      </c>
      <c r="G14" s="10"/>
      <c r="H14" s="26"/>
      <c r="J14" s="21" t="s">
        <v>11</v>
      </c>
      <c r="K14" s="21"/>
      <c r="L14" s="2">
        <v>0</v>
      </c>
      <c r="N14" s="2">
        <v>0</v>
      </c>
    </row>
    <row r="15" spans="1:14" ht="9.1999999999999993" customHeight="1" x14ac:dyDescent="0.15">
      <c r="B15" s="21" t="s">
        <v>12</v>
      </c>
      <c r="C15" s="21"/>
      <c r="D15" s="2">
        <v>0</v>
      </c>
      <c r="E15" s="37"/>
      <c r="F15" s="10">
        <v>0</v>
      </c>
      <c r="G15" s="10"/>
      <c r="H15" s="26"/>
      <c r="J15" s="21" t="s">
        <v>13</v>
      </c>
      <c r="K15" s="21"/>
      <c r="L15" s="2">
        <v>0</v>
      </c>
      <c r="N15" s="2">
        <v>0</v>
      </c>
    </row>
    <row r="16" spans="1:14" ht="9.1999999999999993" customHeight="1" x14ac:dyDescent="0.15">
      <c r="B16" s="21" t="s">
        <v>14</v>
      </c>
      <c r="C16" s="21"/>
      <c r="D16" s="2">
        <v>0</v>
      </c>
      <c r="E16" s="37"/>
      <c r="F16" s="10">
        <v>0</v>
      </c>
      <c r="G16" s="10"/>
      <c r="H16" s="26"/>
      <c r="J16" s="21" t="s">
        <v>15</v>
      </c>
      <c r="K16" s="21"/>
      <c r="L16" s="2">
        <v>0</v>
      </c>
      <c r="N16" s="2">
        <v>0</v>
      </c>
    </row>
    <row r="17" spans="1:14" ht="9.1999999999999993" customHeight="1" x14ac:dyDescent="0.15">
      <c r="B17" s="21" t="s">
        <v>16</v>
      </c>
      <c r="C17" s="21"/>
      <c r="D17" s="2">
        <v>0</v>
      </c>
      <c r="E17" s="37"/>
      <c r="F17" s="10">
        <v>0</v>
      </c>
      <c r="G17" s="10"/>
      <c r="H17" s="26"/>
      <c r="J17" s="21" t="s">
        <v>17</v>
      </c>
      <c r="K17" s="21"/>
      <c r="L17" s="2">
        <v>0</v>
      </c>
      <c r="N17" s="2">
        <v>0</v>
      </c>
    </row>
    <row r="18" spans="1:14" ht="11.65" customHeight="1" x14ac:dyDescent="0.15">
      <c r="A18" s="7" t="s">
        <v>18</v>
      </c>
      <c r="B18" s="17"/>
      <c r="C18" s="7"/>
      <c r="D18" s="3">
        <v>49096423.869999997</v>
      </c>
      <c r="E18" s="38"/>
      <c r="F18" s="11">
        <v>115469057.09</v>
      </c>
      <c r="G18" s="11"/>
      <c r="H18" s="27"/>
      <c r="J18" s="21" t="s">
        <v>19</v>
      </c>
      <c r="K18" s="21"/>
      <c r="L18" s="2">
        <v>0</v>
      </c>
      <c r="N18" s="2">
        <v>0</v>
      </c>
    </row>
    <row r="19" spans="1:14" ht="15.95" customHeight="1" x14ac:dyDescent="0.15">
      <c r="A19" s="8" t="s">
        <v>20</v>
      </c>
      <c r="B19" s="18"/>
      <c r="C19" s="8"/>
      <c r="D19" s="1">
        <v>256688455.75</v>
      </c>
      <c r="E19" s="36"/>
      <c r="F19" s="9">
        <v>258335294.47</v>
      </c>
      <c r="G19" s="9"/>
      <c r="H19" s="25"/>
      <c r="I19" s="7" t="s">
        <v>21</v>
      </c>
      <c r="J19" s="17"/>
      <c r="K19" s="7"/>
      <c r="L19" s="3">
        <v>80450781.810000002</v>
      </c>
      <c r="N19" s="42">
        <f>+N10</f>
        <v>96726525.370000005</v>
      </c>
    </row>
    <row r="20" spans="1:14" ht="9.1999999999999993" customHeight="1" x14ac:dyDescent="0.15">
      <c r="B20" s="21" t="s">
        <v>22</v>
      </c>
      <c r="C20" s="21"/>
      <c r="D20" s="2">
        <v>0</v>
      </c>
      <c r="E20" s="37"/>
      <c r="F20" s="10">
        <v>0</v>
      </c>
      <c r="G20" s="10"/>
      <c r="H20" s="26"/>
      <c r="I20" s="8" t="s">
        <v>23</v>
      </c>
      <c r="J20" s="18"/>
      <c r="K20" s="8"/>
      <c r="L20" s="1">
        <v>15235252.609999999</v>
      </c>
      <c r="N20" s="40">
        <f>SUM(N21:N26)</f>
        <v>15235252.609999999</v>
      </c>
    </row>
    <row r="21" spans="1:14" ht="9.1999999999999993" customHeight="1" x14ac:dyDescent="0.15">
      <c r="B21" s="21" t="s">
        <v>24</v>
      </c>
      <c r="C21" s="21"/>
      <c r="D21" s="2">
        <v>0</v>
      </c>
      <c r="E21" s="37"/>
      <c r="F21" s="10">
        <v>0</v>
      </c>
      <c r="G21" s="10"/>
      <c r="H21" s="26"/>
      <c r="J21" s="21" t="s">
        <v>25</v>
      </c>
      <c r="K21" s="21"/>
      <c r="L21" s="2">
        <v>134359.16</v>
      </c>
      <c r="N21" s="41">
        <v>134359.16</v>
      </c>
    </row>
    <row r="22" spans="1:14" ht="9.1999999999999993" customHeight="1" x14ac:dyDescent="0.15">
      <c r="B22" s="21" t="s">
        <v>26</v>
      </c>
      <c r="C22" s="21"/>
      <c r="D22" s="2">
        <v>231282764.5</v>
      </c>
      <c r="E22" s="37"/>
      <c r="F22" s="10">
        <v>231282764.5</v>
      </c>
      <c r="G22" s="10"/>
      <c r="H22" s="26"/>
      <c r="J22" s="21" t="s">
        <v>27</v>
      </c>
      <c r="K22" s="21"/>
      <c r="L22" s="2">
        <v>0</v>
      </c>
      <c r="N22" s="2">
        <v>0</v>
      </c>
    </row>
    <row r="23" spans="1:14" ht="9.1999999999999993" customHeight="1" x14ac:dyDescent="0.15">
      <c r="B23" s="21" t="s">
        <v>28</v>
      </c>
      <c r="C23" s="21"/>
      <c r="D23" s="2">
        <v>128253208.93000001</v>
      </c>
      <c r="E23" s="37"/>
      <c r="F23" s="10">
        <v>128152217.01000001</v>
      </c>
      <c r="G23" s="10"/>
      <c r="H23" s="26"/>
      <c r="J23" s="21" t="s">
        <v>29</v>
      </c>
      <c r="K23" s="21"/>
      <c r="L23" s="2">
        <v>0</v>
      </c>
      <c r="N23" s="2">
        <v>0</v>
      </c>
    </row>
    <row r="24" spans="1:14" ht="9.1999999999999993" customHeight="1" x14ac:dyDescent="0.15">
      <c r="B24" s="21" t="s">
        <v>30</v>
      </c>
      <c r="C24" s="21"/>
      <c r="D24" s="2">
        <v>5646621.3700000001</v>
      </c>
      <c r="E24" s="37"/>
      <c r="F24" s="10">
        <v>5646621.3700000001</v>
      </c>
      <c r="G24" s="10"/>
      <c r="H24" s="26"/>
      <c r="J24" s="21" t="s">
        <v>31</v>
      </c>
      <c r="K24" s="21"/>
      <c r="L24" s="2">
        <v>0</v>
      </c>
      <c r="N24" s="2">
        <v>0</v>
      </c>
    </row>
    <row r="25" spans="1:14" ht="9.1999999999999993" customHeight="1" x14ac:dyDescent="0.15">
      <c r="B25" s="21" t="s">
        <v>32</v>
      </c>
      <c r="C25" s="21"/>
      <c r="D25" s="4">
        <v>-108494139.05</v>
      </c>
      <c r="E25" s="28"/>
      <c r="F25" s="12">
        <v>-106746308.41</v>
      </c>
      <c r="G25" s="12"/>
      <c r="H25" s="28"/>
      <c r="J25" s="21" t="s">
        <v>33</v>
      </c>
      <c r="K25" s="21"/>
      <c r="L25" s="2">
        <v>0</v>
      </c>
      <c r="N25" s="2">
        <v>0</v>
      </c>
    </row>
    <row r="26" spans="1:14" ht="9.1999999999999993" customHeight="1" x14ac:dyDescent="0.15">
      <c r="B26" s="21" t="s">
        <v>34</v>
      </c>
      <c r="C26" s="21"/>
      <c r="D26" s="2">
        <v>0</v>
      </c>
      <c r="E26" s="37"/>
      <c r="F26" s="10">
        <v>0</v>
      </c>
      <c r="G26" s="10"/>
      <c r="H26" s="26"/>
      <c r="J26" s="21" t="s">
        <v>35</v>
      </c>
      <c r="K26" s="21"/>
      <c r="L26" s="2">
        <v>15100893.449999999</v>
      </c>
      <c r="N26" s="41">
        <v>15100893.449999999</v>
      </c>
    </row>
    <row r="27" spans="1:14" ht="9.1999999999999993" customHeight="1" x14ac:dyDescent="0.15">
      <c r="B27" s="21" t="s">
        <v>36</v>
      </c>
      <c r="C27" s="21"/>
      <c r="D27" s="2">
        <v>0</v>
      </c>
      <c r="E27" s="37"/>
      <c r="F27" s="10">
        <v>0</v>
      </c>
      <c r="G27" s="10"/>
      <c r="H27" s="26"/>
      <c r="I27" s="7" t="s">
        <v>37</v>
      </c>
      <c r="J27" s="17"/>
      <c r="K27" s="7"/>
      <c r="L27" s="3">
        <v>15235252.609999999</v>
      </c>
      <c r="N27" s="42">
        <f>+N20</f>
        <v>15235252.609999999</v>
      </c>
    </row>
    <row r="28" spans="1:14" ht="9.1999999999999993" customHeight="1" x14ac:dyDescent="0.15">
      <c r="B28" s="21" t="s">
        <v>38</v>
      </c>
      <c r="C28" s="21"/>
      <c r="D28" s="2">
        <v>0</v>
      </c>
      <c r="E28" s="37"/>
      <c r="F28" s="10">
        <v>0</v>
      </c>
      <c r="G28" s="10"/>
      <c r="H28" s="26"/>
      <c r="K28" s="13" t="s">
        <v>39</v>
      </c>
      <c r="L28" s="13"/>
      <c r="M28" s="13"/>
      <c r="N28" s="41"/>
    </row>
    <row r="29" spans="1:14" ht="11.65" customHeight="1" x14ac:dyDescent="0.15">
      <c r="A29" s="7" t="s">
        <v>40</v>
      </c>
      <c r="B29" s="17"/>
      <c r="C29" s="7"/>
      <c r="D29" s="3">
        <v>256688455.75</v>
      </c>
      <c r="E29" s="38"/>
      <c r="F29" s="11">
        <v>258335294.47</v>
      </c>
      <c r="G29" s="11"/>
      <c r="H29" s="27"/>
      <c r="N29" s="41"/>
    </row>
    <row r="30" spans="1:14" ht="11.65" customHeight="1" thickBot="1" x14ac:dyDescent="0.2">
      <c r="C30" s="13" t="s">
        <v>39</v>
      </c>
      <c r="D30" s="13"/>
      <c r="E30" s="29"/>
      <c r="F30" s="13"/>
      <c r="G30" s="13"/>
      <c r="H30" s="22"/>
      <c r="I30" s="23" t="s">
        <v>41</v>
      </c>
      <c r="J30" s="24"/>
      <c r="K30" s="23"/>
      <c r="L30" s="33">
        <v>95686034.420000002</v>
      </c>
      <c r="N30" s="43">
        <f>+N10+N20</f>
        <v>111961777.98</v>
      </c>
    </row>
    <row r="31" spans="1:14" ht="11.65" customHeight="1" thickTop="1" thickBot="1" x14ac:dyDescent="0.2">
      <c r="A31" s="7" t="s">
        <v>42</v>
      </c>
      <c r="B31" s="17"/>
      <c r="C31" s="7"/>
      <c r="D31" s="35">
        <v>305784879.62</v>
      </c>
      <c r="E31" s="39"/>
      <c r="F31" s="34">
        <v>373804351.56</v>
      </c>
      <c r="G31" s="34"/>
      <c r="H31" s="6"/>
      <c r="N31" s="41"/>
    </row>
    <row r="32" spans="1:14" ht="9.1999999999999993" customHeight="1" x14ac:dyDescent="0.15">
      <c r="I32" s="8" t="s">
        <v>43</v>
      </c>
      <c r="J32" s="18"/>
      <c r="K32" s="8"/>
      <c r="L32" s="1">
        <v>114973404.64</v>
      </c>
      <c r="N32" s="40">
        <f>SUM(N33:N35)</f>
        <v>114973404.64</v>
      </c>
    </row>
    <row r="33" spans="1:14" ht="9.1999999999999993" customHeight="1" x14ac:dyDescent="0.15">
      <c r="J33" s="21" t="s">
        <v>44</v>
      </c>
      <c r="K33" s="21"/>
      <c r="L33" s="2">
        <v>0</v>
      </c>
      <c r="N33" s="2">
        <v>0</v>
      </c>
    </row>
    <row r="34" spans="1:14" ht="9.1999999999999993" customHeight="1" x14ac:dyDescent="0.15">
      <c r="J34" s="21" t="s">
        <v>45</v>
      </c>
      <c r="K34" s="21"/>
      <c r="L34" s="2">
        <v>114973404.64</v>
      </c>
      <c r="N34" s="41">
        <v>114973404.64</v>
      </c>
    </row>
    <row r="35" spans="1:14" ht="9.1999999999999993" customHeight="1" x14ac:dyDescent="0.15">
      <c r="J35" s="21" t="s">
        <v>46</v>
      </c>
      <c r="K35" s="21"/>
      <c r="L35" s="2">
        <v>0</v>
      </c>
      <c r="N35" s="2">
        <v>0</v>
      </c>
    </row>
    <row r="36" spans="1:14" ht="15.95" customHeight="1" x14ac:dyDescent="0.15">
      <c r="I36" s="8" t="s">
        <v>47</v>
      </c>
      <c r="J36" s="18"/>
      <c r="K36" s="8"/>
      <c r="L36" s="1">
        <v>95125440.560000002</v>
      </c>
      <c r="N36" s="40">
        <f>SUM(N37:N41)</f>
        <v>146869168.94</v>
      </c>
    </row>
    <row r="37" spans="1:14" ht="9.1999999999999993" customHeight="1" x14ac:dyDescent="0.15">
      <c r="J37" s="21" t="s">
        <v>48</v>
      </c>
      <c r="K37" s="21"/>
      <c r="L37" s="4">
        <v>-51752853.380000003</v>
      </c>
      <c r="N37" s="41">
        <v>-11185933.65</v>
      </c>
    </row>
    <row r="38" spans="1:14" ht="9.1999999999999993" customHeight="1" x14ac:dyDescent="0.15">
      <c r="J38" s="21" t="s">
        <v>49</v>
      </c>
      <c r="K38" s="21"/>
      <c r="L38" s="2">
        <v>181996997.87</v>
      </c>
      <c r="N38" s="41">
        <v>193182931.52000001</v>
      </c>
    </row>
    <row r="39" spans="1:14" ht="9.1999999999999993" customHeight="1" x14ac:dyDescent="0.15">
      <c r="J39" s="21" t="s">
        <v>50</v>
      </c>
      <c r="K39" s="21"/>
      <c r="L39" s="2">
        <v>0</v>
      </c>
      <c r="N39" s="2">
        <v>0</v>
      </c>
    </row>
    <row r="40" spans="1:14" ht="9.1999999999999993" customHeight="1" x14ac:dyDescent="0.15">
      <c r="J40" s="21" t="s">
        <v>51</v>
      </c>
      <c r="K40" s="21"/>
      <c r="L40" s="2">
        <v>0</v>
      </c>
      <c r="N40" s="2">
        <v>0</v>
      </c>
    </row>
    <row r="41" spans="1:14" ht="9.1999999999999993" customHeight="1" x14ac:dyDescent="0.15">
      <c r="J41" s="21" t="s">
        <v>52</v>
      </c>
      <c r="K41" s="21"/>
      <c r="L41" s="4">
        <v>-35118703.93</v>
      </c>
      <c r="N41" s="41">
        <v>-35127828.93</v>
      </c>
    </row>
    <row r="42" spans="1:14" ht="15.95" customHeight="1" x14ac:dyDescent="0.15">
      <c r="I42" s="8" t="s">
        <v>53</v>
      </c>
      <c r="J42" s="18"/>
      <c r="K42" s="8"/>
      <c r="L42" s="1">
        <v>0</v>
      </c>
      <c r="N42" s="40">
        <v>0</v>
      </c>
    </row>
    <row r="43" spans="1:14" ht="9.1999999999999993" customHeight="1" x14ac:dyDescent="0.15">
      <c r="J43" s="21" t="s">
        <v>54</v>
      </c>
      <c r="K43" s="21"/>
      <c r="L43" s="2">
        <v>0</v>
      </c>
      <c r="N43" s="41">
        <v>0</v>
      </c>
    </row>
    <row r="44" spans="1:14" ht="9.1999999999999993" customHeight="1" x14ac:dyDescent="0.15">
      <c r="J44" s="21" t="s">
        <v>55</v>
      </c>
      <c r="K44" s="21"/>
      <c r="L44" s="2">
        <v>0</v>
      </c>
      <c r="N44" s="41">
        <v>0</v>
      </c>
    </row>
    <row r="45" spans="1:14" ht="14.45" customHeight="1" x14ac:dyDescent="0.15">
      <c r="I45" s="30"/>
      <c r="J45" s="30"/>
      <c r="K45" s="30"/>
    </row>
    <row r="46" spans="1:14" ht="11.65" customHeight="1" x14ac:dyDescent="0.15">
      <c r="A46" s="7" t="s">
        <v>56</v>
      </c>
      <c r="B46" s="17"/>
      <c r="C46" s="7"/>
      <c r="D46" s="5">
        <v>210098845.19999999</v>
      </c>
      <c r="E46" s="39"/>
      <c r="F46" s="14">
        <v>261842573.58000001</v>
      </c>
      <c r="G46" s="14"/>
      <c r="H46" s="6"/>
    </row>
    <row r="47" spans="1:14" ht="11.65" customHeight="1" x14ac:dyDescent="0.15">
      <c r="C47" s="13" t="s">
        <v>39</v>
      </c>
      <c r="D47" s="13"/>
      <c r="E47" s="29"/>
      <c r="F47" s="13"/>
      <c r="G47" s="13"/>
      <c r="H47" s="29"/>
      <c r="I47" s="13"/>
      <c r="J47" s="22"/>
    </row>
    <row r="48" spans="1:14" ht="11.65" customHeight="1" x14ac:dyDescent="0.15">
      <c r="A48" s="7" t="s">
        <v>57</v>
      </c>
      <c r="B48" s="17"/>
      <c r="C48" s="7"/>
      <c r="D48" s="5">
        <v>305784879.62</v>
      </c>
      <c r="E48" s="39"/>
      <c r="F48" s="14">
        <v>373804351.56</v>
      </c>
      <c r="G48" s="14"/>
      <c r="H48" s="6"/>
    </row>
  </sheetData>
  <mergeCells count="47">
    <mergeCell ref="C47:I47"/>
    <mergeCell ref="A48:C48"/>
    <mergeCell ref="F48:G48"/>
    <mergeCell ref="C2:N2"/>
    <mergeCell ref="C3:N3"/>
    <mergeCell ref="C4:N4"/>
    <mergeCell ref="C5:N5"/>
    <mergeCell ref="I42:K42"/>
    <mergeCell ref="A46:C46"/>
    <mergeCell ref="F46:G46"/>
    <mergeCell ref="I32:K32"/>
    <mergeCell ref="I36:K36"/>
    <mergeCell ref="A29:C29"/>
    <mergeCell ref="F29:G29"/>
    <mergeCell ref="C30:G30"/>
    <mergeCell ref="I30:K30"/>
    <mergeCell ref="A31:C31"/>
    <mergeCell ref="F31:G31"/>
    <mergeCell ref="F27:G27"/>
    <mergeCell ref="I27:K27"/>
    <mergeCell ref="F28:G28"/>
    <mergeCell ref="K28:M28"/>
    <mergeCell ref="F25:G25"/>
    <mergeCell ref="F26:G26"/>
    <mergeCell ref="F23:G23"/>
    <mergeCell ref="F24:G24"/>
    <mergeCell ref="F21:G21"/>
    <mergeCell ref="F22:G22"/>
    <mergeCell ref="A19:C19"/>
    <mergeCell ref="F19:G19"/>
    <mergeCell ref="I19:K19"/>
    <mergeCell ref="F20:G20"/>
    <mergeCell ref="I20:K20"/>
    <mergeCell ref="F17:G17"/>
    <mergeCell ref="A18:C18"/>
    <mergeCell ref="F18:G18"/>
    <mergeCell ref="F15:G15"/>
    <mergeCell ref="F16:G16"/>
    <mergeCell ref="F13:G13"/>
    <mergeCell ref="F14:G14"/>
    <mergeCell ref="F11:G11"/>
    <mergeCell ref="F12:G12"/>
    <mergeCell ref="A9:C9"/>
    <mergeCell ref="I9:K9"/>
    <mergeCell ref="A10:C10"/>
    <mergeCell ref="F10:G10"/>
    <mergeCell ref="I10:K10"/>
  </mergeCells>
  <pageMargins left="0.39" right="0.2" top="0.39" bottom="0.39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obruno</cp:lastModifiedBy>
  <cp:lastPrinted>2020-09-03T20:16:27Z</cp:lastPrinted>
  <dcterms:created xsi:type="dcterms:W3CDTF">2009-06-17T07:33:19Z</dcterms:created>
  <dcterms:modified xsi:type="dcterms:W3CDTF">2020-09-03T20:16:33Z</dcterms:modified>
</cp:coreProperties>
</file>