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0\I- INFO ANUAL\4 DISCIPLINA FINANCIERA\"/>
    </mc:Choice>
  </mc:AlternateContent>
  <bookViews>
    <workbookView xWindow="0" yWindow="0" windowWidth="19200" windowHeight="10995"/>
  </bookViews>
  <sheets>
    <sheet name="7b Proyección de Egresos" sheetId="1" r:id="rId1"/>
  </sheets>
  <externalReferences>
    <externalReference r:id="rId2"/>
  </externalReference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8" i="1" s="1"/>
  <c r="H40" i="1" s="1"/>
  <c r="D37" i="1"/>
  <c r="D38" i="1" s="1"/>
  <c r="D40" i="1" s="1"/>
  <c r="H35" i="1"/>
  <c r="G35" i="1"/>
  <c r="G37" i="1" s="1"/>
  <c r="G38" i="1" s="1"/>
  <c r="G40" i="1" s="1"/>
  <c r="F35" i="1"/>
  <c r="F37" i="1" s="1"/>
  <c r="F38" i="1" s="1"/>
  <c r="F40" i="1" s="1"/>
  <c r="E35" i="1"/>
  <c r="E37" i="1" s="1"/>
  <c r="E38" i="1" s="1"/>
  <c r="E40" i="1" s="1"/>
  <c r="D35" i="1"/>
  <c r="H18" i="1"/>
  <c r="G18" i="1"/>
  <c r="F18" i="1"/>
  <c r="E18" i="1"/>
  <c r="D18" i="1"/>
  <c r="C18" i="1"/>
  <c r="H8" i="1"/>
  <c r="H28" i="1" s="1"/>
  <c r="G8" i="1"/>
  <c r="G28" i="1" s="1"/>
  <c r="F8" i="1"/>
  <c r="F28" i="1" s="1"/>
  <c r="E8" i="1"/>
  <c r="E28" i="1" s="1"/>
  <c r="D8" i="1"/>
  <c r="D28" i="1" s="1"/>
  <c r="C8" i="1"/>
  <c r="C28" i="1" s="1"/>
</calcChain>
</file>

<file path=xl/sharedStrings.xml><?xml version="1.0" encoding="utf-8"?>
<sst xmlns="http://schemas.openxmlformats.org/spreadsheetml/2006/main" count="33" uniqueCount="25">
  <si>
    <t>TRIBUNAL SUPERIOR DE JUSTICIA DEL PODER JUDICIAL DEL ESTADO DE MORELOS</t>
  </si>
  <si>
    <t>Proyecciones de Egresos - LDF</t>
  </si>
  <si>
    <t>(PESOS)</t>
  </si>
  <si>
    <t>(CIFRAS NOMINALES)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</si>
  <si>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</si>
  <si>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</si>
  <si>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</si>
  <si>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</si>
  <si>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</si>
  <si>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</si>
  <si>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</si>
  <si>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</si>
  <si>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</si>
  <si>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</si>
  <si>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</si>
  <si>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</si>
  <si>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</si>
  <si>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</si>
  <si>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</si>
  <si>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</si>
  <si>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</si>
  <si>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</si>
  <si>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</si>
  <si>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 Egresos Proyectados (3 = 1 + 2)</t>
    </r>
  </si>
  <si>
    <t>Proyección Presupuesto de Egresod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</si>
</sst>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6"/>
      <color theme="1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 indent="3"/>
    </xf>
    <xf numFmtId="164" fontId="5" fillId="0" borderId="8" xfId="1" applyNumberFormat="1" applyFont="1" applyBorder="1" applyAlignment="1">
      <alignment horizontal="justify" vertical="center" wrapText="1"/>
    </xf>
    <xf numFmtId="164" fontId="7" fillId="0" borderId="8" xfId="1" applyNumberFormat="1" applyFont="1" applyBorder="1" applyAlignment="1">
      <alignment horizontal="justify" vertical="center" wrapText="1"/>
    </xf>
    <xf numFmtId="164" fontId="3" fillId="0" borderId="8" xfId="1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164" fontId="8" fillId="0" borderId="0" xfId="1" applyNumberFormat="1" applyFont="1"/>
    <xf numFmtId="165" fontId="8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GUIA%20DE%20CUMPLIMIENTO%20DE%20LA%20LDF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CUMPLIMIENTO"/>
      <sheetName val="4 AUT BP-LDF"/>
      <sheetName val="5 EAID-LDF"/>
      <sheetName val="6D CSPC-LDF"/>
      <sheetName val="7a Proyección de Ingresos"/>
      <sheetName val="7b Proyección de Egresos"/>
      <sheetName val="7 c) Resultadosde Ingresos "/>
      <sheetName val="7 d) Resultados E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abSelected="1" topLeftCell="B1" zoomScale="154" zoomScaleNormal="154" workbookViewId="0">
      <selection activeCell="E43" sqref="E43"/>
    </sheetView>
  </sheetViews>
  <sheetFormatPr baseColWidth="10" defaultRowHeight="15" x14ac:dyDescent="0.25"/>
  <cols>
    <col min="2" max="2" width="37.140625" customWidth="1"/>
    <col min="3" max="3" width="11.42578125" customWidth="1"/>
    <col min="4" max="8" width="11.7109375" customWidth="1"/>
  </cols>
  <sheetData>
    <row r="1" spans="2:8" ht="15.75" thickBot="1" x14ac:dyDescent="0.3"/>
    <row r="2" spans="2:8" x14ac:dyDescent="0.25">
      <c r="B2" s="1" t="s">
        <v>0</v>
      </c>
      <c r="C2" s="2"/>
      <c r="D2" s="2"/>
      <c r="E2" s="2"/>
      <c r="F2" s="2"/>
      <c r="G2" s="2"/>
      <c r="H2" s="2"/>
    </row>
    <row r="3" spans="2:8" x14ac:dyDescent="0.25">
      <c r="B3" s="3" t="s">
        <v>1</v>
      </c>
      <c r="C3" s="4"/>
      <c r="D3" s="4"/>
      <c r="E3" s="4"/>
      <c r="F3" s="4"/>
      <c r="G3" s="4"/>
      <c r="H3" s="4"/>
    </row>
    <row r="4" spans="2:8" x14ac:dyDescent="0.25">
      <c r="B4" s="3" t="s">
        <v>2</v>
      </c>
      <c r="C4" s="4"/>
      <c r="D4" s="4"/>
      <c r="E4" s="4"/>
      <c r="F4" s="4"/>
      <c r="G4" s="4"/>
      <c r="H4" s="4"/>
    </row>
    <row r="5" spans="2:8" ht="15.75" thickBot="1" x14ac:dyDescent="0.3">
      <c r="B5" s="3" t="s">
        <v>3</v>
      </c>
      <c r="C5" s="4"/>
      <c r="D5" s="4"/>
      <c r="E5" s="4"/>
      <c r="F5" s="4"/>
      <c r="G5" s="4"/>
      <c r="H5" s="4"/>
    </row>
    <row r="6" spans="2:8" ht="16.5" x14ac:dyDescent="0.25">
      <c r="B6" s="5" t="s">
        <v>4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2:8" ht="15.75" thickBot="1" x14ac:dyDescent="0.3">
      <c r="B7" s="8"/>
      <c r="C7" s="9">
        <v>2020</v>
      </c>
      <c r="D7" s="9">
        <v>2021</v>
      </c>
      <c r="E7" s="9">
        <v>2022</v>
      </c>
      <c r="F7" s="9">
        <v>2023</v>
      </c>
      <c r="G7" s="9">
        <v>2024</v>
      </c>
      <c r="H7" s="9">
        <v>2025</v>
      </c>
    </row>
    <row r="8" spans="2:8" ht="22.5" x14ac:dyDescent="0.25">
      <c r="B8" s="10" t="s">
        <v>11</v>
      </c>
      <c r="C8" s="11">
        <f>SUM(C9:C17)</f>
        <v>1329108940</v>
      </c>
      <c r="D8" s="11">
        <f t="shared" ref="D8:H8" si="0">SUM(D9:D17)</f>
        <v>1147010775.4808998</v>
      </c>
      <c r="E8" s="11">
        <f>SUM(E9:E17)</f>
        <v>1227666323.8727999</v>
      </c>
      <c r="F8" s="11">
        <f t="shared" si="0"/>
        <v>1273192937.2475996</v>
      </c>
      <c r="G8" s="11">
        <f t="shared" si="0"/>
        <v>1294556170.6169999</v>
      </c>
      <c r="H8" s="11">
        <f t="shared" si="0"/>
        <v>1356278647.6268997</v>
      </c>
    </row>
    <row r="9" spans="2:8" x14ac:dyDescent="0.25">
      <c r="B9" s="12" t="s">
        <v>12</v>
      </c>
      <c r="C9" s="13">
        <v>739808498</v>
      </c>
      <c r="D9" s="13">
        <v>638449034.13134801</v>
      </c>
      <c r="E9" s="13">
        <v>683343518.18408322</v>
      </c>
      <c r="F9" s="13">
        <v>708684537.60408461</v>
      </c>
      <c r="G9" s="13">
        <v>720575738.63041985</v>
      </c>
      <c r="H9" s="13">
        <v>754931698.20250261</v>
      </c>
    </row>
    <row r="10" spans="2:8" x14ac:dyDescent="0.25">
      <c r="B10" s="12" t="s">
        <v>13</v>
      </c>
      <c r="C10" s="13">
        <v>37519500</v>
      </c>
      <c r="D10" s="13">
        <v>32379039.441759847</v>
      </c>
      <c r="E10" s="13">
        <v>34655869.998546183</v>
      </c>
      <c r="F10" s="13">
        <v>35941043.635641575</v>
      </c>
      <c r="G10" s="13">
        <v>36544107.69629202</v>
      </c>
      <c r="H10" s="13">
        <v>38286475.388268381</v>
      </c>
    </row>
    <row r="11" spans="2:8" x14ac:dyDescent="0.25">
      <c r="B11" s="12" t="s">
        <v>14</v>
      </c>
      <c r="C11" s="13">
        <v>94630661</v>
      </c>
      <c r="D11" s="13">
        <v>81665531.388179615</v>
      </c>
      <c r="E11" s="13">
        <v>87408091.405602261</v>
      </c>
      <c r="F11" s="13">
        <v>90649521.349447757</v>
      </c>
      <c r="G11" s="13">
        <v>92170553.097863793</v>
      </c>
      <c r="H11" s="13">
        <v>96565105.434562504</v>
      </c>
    </row>
    <row r="12" spans="2:8" ht="22.5" x14ac:dyDescent="0.25">
      <c r="B12" s="12" t="s">
        <v>15</v>
      </c>
      <c r="C12" s="13">
        <v>264903242</v>
      </c>
      <c r="D12" s="13">
        <v>228609456.9748545</v>
      </c>
      <c r="E12" s="13">
        <v>244684825.67585969</v>
      </c>
      <c r="F12" s="13">
        <v>253758684.94902438</v>
      </c>
      <c r="G12" s="13">
        <v>258016567.5114249</v>
      </c>
      <c r="H12" s="13">
        <v>270318406.56473303</v>
      </c>
    </row>
    <row r="13" spans="2:8" x14ac:dyDescent="0.25">
      <c r="B13" s="12" t="s">
        <v>16</v>
      </c>
      <c r="C13" s="13">
        <v>115213880</v>
      </c>
      <c r="D13" s="13">
        <v>99428690.807664961</v>
      </c>
      <c r="E13" s="13">
        <v>106420321.36110821</v>
      </c>
      <c r="F13" s="13">
        <v>110366798.29186349</v>
      </c>
      <c r="G13" s="13">
        <v>112218671.32631472</v>
      </c>
      <c r="H13" s="13">
        <v>117569087.56798215</v>
      </c>
    </row>
    <row r="14" spans="2:8" x14ac:dyDescent="0.25">
      <c r="B14" s="12" t="s">
        <v>17</v>
      </c>
      <c r="C14" s="13">
        <v>59075000</v>
      </c>
      <c r="D14" s="13">
        <v>50981269.873584747</v>
      </c>
      <c r="E14" s="13">
        <v>54566172.794523261</v>
      </c>
      <c r="F14" s="13">
        <v>56589697.431349725</v>
      </c>
      <c r="G14" s="13">
        <v>57539230.59098471</v>
      </c>
      <c r="H14" s="13">
        <v>60282613.935738869</v>
      </c>
    </row>
    <row r="15" spans="2:8" ht="22.5" x14ac:dyDescent="0.25">
      <c r="B15" s="12" t="s">
        <v>18</v>
      </c>
      <c r="C15" s="13"/>
      <c r="D15" s="14"/>
      <c r="E15" s="14"/>
      <c r="F15" s="14"/>
      <c r="G15" s="14"/>
      <c r="H15" s="14"/>
    </row>
    <row r="16" spans="2:8" x14ac:dyDescent="0.25">
      <c r="B16" s="12" t="s">
        <v>19</v>
      </c>
      <c r="C16" s="13"/>
      <c r="D16" s="14"/>
      <c r="E16" s="14"/>
      <c r="F16" s="14"/>
      <c r="G16" s="14"/>
      <c r="H16" s="14"/>
    </row>
    <row r="17" spans="2:8" x14ac:dyDescent="0.25">
      <c r="B17" s="12" t="s">
        <v>20</v>
      </c>
      <c r="C17" s="13">
        <v>17958159</v>
      </c>
      <c r="D17" s="13">
        <v>15497752.863508163</v>
      </c>
      <c r="E17" s="13">
        <v>16587524.453076988</v>
      </c>
      <c r="F17" s="13">
        <v>17202653.986188237</v>
      </c>
      <c r="G17" s="13">
        <v>17491301.76369983</v>
      </c>
      <c r="H17" s="13">
        <v>18325260.533112388</v>
      </c>
    </row>
    <row r="18" spans="2:8" x14ac:dyDescent="0.25">
      <c r="B18" s="10" t="s">
        <v>21</v>
      </c>
      <c r="C18" s="15">
        <f>SUM(C19:C27)</f>
        <v>0</v>
      </c>
      <c r="D18" s="15">
        <f t="shared" ref="D18:H18" si="1">SUM(D19:D27)</f>
        <v>0</v>
      </c>
      <c r="E18" s="15">
        <f t="shared" si="1"/>
        <v>0</v>
      </c>
      <c r="F18" s="15">
        <f t="shared" si="1"/>
        <v>0</v>
      </c>
      <c r="G18" s="15">
        <f t="shared" si="1"/>
        <v>0</v>
      </c>
      <c r="H18" s="15">
        <f t="shared" si="1"/>
        <v>0</v>
      </c>
    </row>
    <row r="19" spans="2:8" x14ac:dyDescent="0.25">
      <c r="B19" s="12" t="s">
        <v>12</v>
      </c>
      <c r="C19" s="16"/>
      <c r="D19" s="16"/>
      <c r="E19" s="16"/>
      <c r="F19" s="16"/>
      <c r="G19" s="16"/>
      <c r="H19" s="16"/>
    </row>
    <row r="20" spans="2:8" x14ac:dyDescent="0.25">
      <c r="B20" s="12" t="s">
        <v>13</v>
      </c>
      <c r="C20" s="16"/>
      <c r="D20" s="16"/>
      <c r="E20" s="16"/>
      <c r="F20" s="16"/>
      <c r="G20" s="16"/>
      <c r="H20" s="16"/>
    </row>
    <row r="21" spans="2:8" x14ac:dyDescent="0.25">
      <c r="B21" s="12" t="s">
        <v>14</v>
      </c>
      <c r="C21" s="16"/>
      <c r="D21" s="16"/>
      <c r="E21" s="16"/>
      <c r="F21" s="16"/>
      <c r="G21" s="16"/>
      <c r="H21" s="16"/>
    </row>
    <row r="22" spans="2:8" ht="22.5" x14ac:dyDescent="0.25">
      <c r="B22" s="12" t="s">
        <v>15</v>
      </c>
      <c r="C22" s="16"/>
      <c r="D22" s="16"/>
      <c r="E22" s="16"/>
      <c r="F22" s="16"/>
      <c r="G22" s="16"/>
      <c r="H22" s="16"/>
    </row>
    <row r="23" spans="2:8" x14ac:dyDescent="0.25">
      <c r="B23" s="12" t="s">
        <v>16</v>
      </c>
      <c r="C23" s="16"/>
      <c r="D23" s="16"/>
      <c r="E23" s="16"/>
      <c r="F23" s="16"/>
      <c r="G23" s="16"/>
      <c r="H23" s="16"/>
    </row>
    <row r="24" spans="2:8" x14ac:dyDescent="0.25">
      <c r="B24" s="12" t="s">
        <v>17</v>
      </c>
      <c r="C24" s="16"/>
      <c r="D24" s="16"/>
      <c r="E24" s="16"/>
      <c r="F24" s="16"/>
      <c r="G24" s="16"/>
      <c r="H24" s="16"/>
    </row>
    <row r="25" spans="2:8" ht="22.5" x14ac:dyDescent="0.25">
      <c r="B25" s="12" t="s">
        <v>18</v>
      </c>
      <c r="C25" s="16"/>
      <c r="D25" s="16"/>
      <c r="E25" s="16"/>
      <c r="F25" s="16"/>
      <c r="G25" s="16"/>
      <c r="H25" s="16"/>
    </row>
    <row r="26" spans="2:8" x14ac:dyDescent="0.25">
      <c r="B26" s="12" t="s">
        <v>22</v>
      </c>
      <c r="C26" s="16"/>
      <c r="D26" s="16"/>
      <c r="E26" s="16"/>
      <c r="F26" s="16"/>
      <c r="G26" s="16"/>
      <c r="H26" s="16"/>
    </row>
    <row r="27" spans="2:8" x14ac:dyDescent="0.25">
      <c r="B27" s="12" t="s">
        <v>20</v>
      </c>
      <c r="C27" s="16"/>
      <c r="D27" s="16"/>
      <c r="E27" s="16"/>
      <c r="F27" s="16"/>
      <c r="G27" s="16"/>
      <c r="H27" s="16"/>
    </row>
    <row r="28" spans="2:8" x14ac:dyDescent="0.25">
      <c r="B28" s="10" t="s">
        <v>23</v>
      </c>
      <c r="C28" s="15">
        <f>+C8+C18</f>
        <v>1329108940</v>
      </c>
      <c r="D28" s="15">
        <f>+D8+D18</f>
        <v>1147010775.4808998</v>
      </c>
      <c r="E28" s="15">
        <f t="shared" ref="E28:H28" si="2">+E8+E18</f>
        <v>1227666323.8727999</v>
      </c>
      <c r="F28" s="15">
        <f t="shared" si="2"/>
        <v>1273192937.2475996</v>
      </c>
      <c r="G28" s="15">
        <f t="shared" si="2"/>
        <v>1294556170.6169999</v>
      </c>
      <c r="H28" s="15">
        <f t="shared" si="2"/>
        <v>1356278647.6268997</v>
      </c>
    </row>
    <row r="29" spans="2:8" ht="15.75" thickBot="1" x14ac:dyDescent="0.3">
      <c r="B29" s="17"/>
      <c r="C29" s="18"/>
      <c r="D29" s="18"/>
      <c r="E29" s="18"/>
      <c r="F29" s="18"/>
      <c r="G29" s="18"/>
      <c r="H29" s="18"/>
    </row>
    <row r="34" spans="2:8" hidden="1" x14ac:dyDescent="0.25">
      <c r="B34" s="19" t="s">
        <v>24</v>
      </c>
      <c r="C34" s="19">
        <v>24653009000</v>
      </c>
      <c r="D34" s="19">
        <v>25751276000</v>
      </c>
      <c r="E34" s="19">
        <v>27509805000</v>
      </c>
      <c r="F34" s="19">
        <v>29526136000</v>
      </c>
      <c r="G34" s="19">
        <v>30441445000</v>
      </c>
      <c r="H34" s="19">
        <v>31628663000</v>
      </c>
    </row>
    <row r="35" spans="2:8" hidden="1" x14ac:dyDescent="0.25">
      <c r="D35" s="20">
        <f>+D34/C34</f>
        <v>1.0445490041398191</v>
      </c>
      <c r="E35" s="20">
        <f t="shared" ref="E35:H35" si="3">+E34/D34</f>
        <v>1.0682890043972966</v>
      </c>
      <c r="F35" s="20">
        <f t="shared" si="3"/>
        <v>1.0732949942756773</v>
      </c>
      <c r="G35" s="20">
        <f t="shared" si="3"/>
        <v>1.0309999588161485</v>
      </c>
      <c r="H35" s="20">
        <f t="shared" si="3"/>
        <v>1.0390000540381708</v>
      </c>
    </row>
    <row r="36" spans="2:8" hidden="1" x14ac:dyDescent="0.25"/>
    <row r="37" spans="2:8" hidden="1" x14ac:dyDescent="0.25">
      <c r="D37" s="19">
        <f>+C34*D35</f>
        <v>25751275999.999996</v>
      </c>
      <c r="E37" s="19">
        <f t="shared" ref="E37:H37" si="4">+D34*E35</f>
        <v>27509804999.999996</v>
      </c>
      <c r="F37" s="19">
        <f t="shared" si="4"/>
        <v>29526136000</v>
      </c>
      <c r="G37" s="19">
        <f t="shared" si="4"/>
        <v>30441445000</v>
      </c>
      <c r="H37" s="19">
        <f t="shared" si="4"/>
        <v>31628663000.000004</v>
      </c>
    </row>
    <row r="38" spans="2:8" hidden="1" x14ac:dyDescent="0.25">
      <c r="D38" s="19">
        <f>+D37*4.23%</f>
        <v>1089278974.8</v>
      </c>
      <c r="E38" s="19">
        <f t="shared" ref="E38:H38" si="5">+E37*4.23%</f>
        <v>1163664751.5</v>
      </c>
      <c r="F38" s="19">
        <f t="shared" si="5"/>
        <v>1248955552.8000002</v>
      </c>
      <c r="G38" s="19">
        <f t="shared" si="5"/>
        <v>1287673123.5000002</v>
      </c>
      <c r="H38" s="19">
        <f t="shared" si="5"/>
        <v>1337892444.9000003</v>
      </c>
    </row>
    <row r="39" spans="2:8" hidden="1" x14ac:dyDescent="0.25"/>
    <row r="40" spans="2:8" hidden="1" x14ac:dyDescent="0.25">
      <c r="D40" s="21">
        <f>+D38-D8</f>
        <v>-57731800.680899858</v>
      </c>
      <c r="E40" s="19">
        <f t="shared" ref="E40:H40" si="6">+E38-E8</f>
        <v>-64001572.372799873</v>
      </c>
      <c r="F40" s="19">
        <f t="shared" si="6"/>
        <v>-24237384.447599411</v>
      </c>
      <c r="G40" s="19">
        <f t="shared" si="6"/>
        <v>-6883047.1169996262</v>
      </c>
      <c r="H40" s="19">
        <f t="shared" si="6"/>
        <v>-18386202.726899385</v>
      </c>
    </row>
  </sheetData>
  <mergeCells count="5">
    <mergeCell ref="B2:H2"/>
    <mergeCell ref="B3:H3"/>
    <mergeCell ref="B4:H4"/>
    <mergeCell ref="B5:H5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 Proyección de Egresos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2021-04-23T22:05:12Z</dcterms:created>
  <dcterms:modified xsi:type="dcterms:W3CDTF">2021-04-23T22:07:59Z</dcterms:modified>
</cp:coreProperties>
</file>