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61" i="1" l="1"/>
  <c r="E64" i="1" s="1"/>
  <c r="L60" i="1"/>
  <c r="I59" i="1"/>
  <c r="L59" i="1" s="1"/>
  <c r="F59" i="1"/>
  <c r="F58" i="1"/>
  <c r="I58" i="1" s="1"/>
  <c r="L58" i="1" s="1"/>
  <c r="F57" i="1"/>
  <c r="I57" i="1" s="1"/>
  <c r="L57" i="1" s="1"/>
  <c r="F56" i="1"/>
  <c r="I56" i="1" s="1"/>
  <c r="L56" i="1" s="1"/>
  <c r="I55" i="1"/>
  <c r="L55" i="1" s="1"/>
  <c r="F55" i="1"/>
  <c r="F54" i="1"/>
  <c r="I54" i="1" s="1"/>
  <c r="L54" i="1" s="1"/>
  <c r="F53" i="1"/>
  <c r="I53" i="1" s="1"/>
  <c r="L53" i="1" s="1"/>
  <c r="F52" i="1"/>
  <c r="I52" i="1" s="1"/>
  <c r="L52" i="1" s="1"/>
  <c r="I51" i="1"/>
  <c r="L51" i="1" s="1"/>
  <c r="F51" i="1"/>
  <c r="F50" i="1"/>
  <c r="I50" i="1" s="1"/>
  <c r="L50" i="1" s="1"/>
  <c r="F49" i="1"/>
  <c r="I49" i="1" s="1"/>
  <c r="L49" i="1" s="1"/>
  <c r="F48" i="1"/>
  <c r="I48" i="1" s="1"/>
  <c r="L48" i="1" s="1"/>
  <c r="I47" i="1"/>
  <c r="L47" i="1" s="1"/>
  <c r="F47" i="1"/>
  <c r="F46" i="1"/>
  <c r="I46" i="1" s="1"/>
  <c r="L46" i="1" s="1"/>
  <c r="F45" i="1"/>
  <c r="I45" i="1" s="1"/>
  <c r="L45" i="1" s="1"/>
  <c r="F44" i="1"/>
  <c r="I44" i="1" s="1"/>
  <c r="L44" i="1" s="1"/>
  <c r="I43" i="1"/>
  <c r="L43" i="1" s="1"/>
  <c r="F43" i="1"/>
  <c r="F42" i="1"/>
  <c r="I42" i="1" s="1"/>
  <c r="L42" i="1" s="1"/>
  <c r="F41" i="1"/>
  <c r="I41" i="1" s="1"/>
  <c r="L41" i="1" s="1"/>
  <c r="F40" i="1"/>
  <c r="I40" i="1" s="1"/>
  <c r="L40" i="1" s="1"/>
  <c r="I39" i="1"/>
  <c r="L39" i="1" s="1"/>
  <c r="F39" i="1"/>
  <c r="F38" i="1"/>
  <c r="I38" i="1" s="1"/>
  <c r="L38" i="1" s="1"/>
  <c r="F37" i="1"/>
  <c r="I37" i="1" s="1"/>
  <c r="L37" i="1" s="1"/>
  <c r="H36" i="1"/>
  <c r="H68" i="1" s="1"/>
  <c r="G36" i="1"/>
  <c r="G68" i="1" s="1"/>
  <c r="F36" i="1"/>
  <c r="I36" i="1" s="1"/>
  <c r="E36" i="1"/>
  <c r="E68" i="1" s="1"/>
  <c r="D36" i="1"/>
  <c r="D68" i="1" s="1"/>
  <c r="I35" i="1"/>
  <c r="L35" i="1" s="1"/>
  <c r="F34" i="1"/>
  <c r="I34" i="1" s="1"/>
  <c r="L34" i="1" s="1"/>
  <c r="F33" i="1"/>
  <c r="I33" i="1" s="1"/>
  <c r="L33" i="1" s="1"/>
  <c r="I32" i="1"/>
  <c r="L32" i="1" s="1"/>
  <c r="F32" i="1"/>
  <c r="F31" i="1"/>
  <c r="I31" i="1" s="1"/>
  <c r="L31" i="1" s="1"/>
  <c r="F30" i="1"/>
  <c r="I30" i="1" s="1"/>
  <c r="L30" i="1" s="1"/>
  <c r="F29" i="1"/>
  <c r="I29" i="1" s="1"/>
  <c r="L29" i="1" s="1"/>
  <c r="I28" i="1"/>
  <c r="L28" i="1" s="1"/>
  <c r="F28" i="1"/>
  <c r="F27" i="1"/>
  <c r="I27" i="1" s="1"/>
  <c r="L27" i="1" s="1"/>
  <c r="F26" i="1"/>
  <c r="I26" i="1" s="1"/>
  <c r="L26" i="1" s="1"/>
  <c r="F25" i="1"/>
  <c r="I25" i="1" s="1"/>
  <c r="L25" i="1" s="1"/>
  <c r="I24" i="1"/>
  <c r="L24" i="1" s="1"/>
  <c r="F24" i="1"/>
  <c r="F23" i="1"/>
  <c r="I23" i="1" s="1"/>
  <c r="L23" i="1" s="1"/>
  <c r="F22" i="1"/>
  <c r="I22" i="1" s="1"/>
  <c r="L22" i="1" s="1"/>
  <c r="F21" i="1"/>
  <c r="I21" i="1" s="1"/>
  <c r="L21" i="1" s="1"/>
  <c r="I20" i="1"/>
  <c r="L20" i="1" s="1"/>
  <c r="F20" i="1"/>
  <c r="F19" i="1"/>
  <c r="I19" i="1" s="1"/>
  <c r="L19" i="1" s="1"/>
  <c r="F18" i="1"/>
  <c r="I18" i="1" s="1"/>
  <c r="L18" i="1" s="1"/>
  <c r="F17" i="1"/>
  <c r="I17" i="1" s="1"/>
  <c r="L17" i="1" s="1"/>
  <c r="I16" i="1"/>
  <c r="L16" i="1" s="1"/>
  <c r="F16" i="1"/>
  <c r="F15" i="1"/>
  <c r="I15" i="1" s="1"/>
  <c r="L15" i="1" s="1"/>
  <c r="F14" i="1"/>
  <c r="I14" i="1" s="1"/>
  <c r="L14" i="1" s="1"/>
  <c r="F13" i="1"/>
  <c r="I13" i="1" s="1"/>
  <c r="L13" i="1" s="1"/>
  <c r="I12" i="1"/>
  <c r="L12" i="1" s="1"/>
  <c r="F12" i="1"/>
  <c r="H11" i="1"/>
  <c r="H61" i="1" s="1"/>
  <c r="H64" i="1" s="1"/>
  <c r="G11" i="1"/>
  <c r="G66" i="1" s="1"/>
  <c r="E11" i="1"/>
  <c r="E66" i="1" s="1"/>
  <c r="D11" i="1"/>
  <c r="D61" i="1" s="1"/>
  <c r="A6" i="1"/>
  <c r="A5" i="1"/>
  <c r="A3" i="1"/>
  <c r="A2" i="1"/>
  <c r="A1" i="1"/>
  <c r="D64" i="1" l="1"/>
  <c r="F61" i="1"/>
  <c r="I68" i="1"/>
  <c r="L36" i="1"/>
  <c r="D66" i="1"/>
  <c r="F11" i="1"/>
  <c r="G61" i="1"/>
  <c r="G64" i="1" s="1"/>
  <c r="H66" i="1"/>
  <c r="F68" i="1"/>
  <c r="F66" i="1" l="1"/>
  <c r="I11" i="1"/>
  <c r="F64" i="1"/>
  <c r="I61" i="1"/>
  <c r="I64" i="1" l="1"/>
  <c r="L61" i="1"/>
  <c r="L11" i="1"/>
  <c r="I66" i="1"/>
</calcChain>
</file>

<file path=xl/sharedStrings.xml><?xml version="1.0" encoding="utf-8"?>
<sst xmlns="http://schemas.openxmlformats.org/spreadsheetml/2006/main" count="58" uniqueCount="35">
  <si>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</si>
  <si>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</si>
  <si>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</si>
  <si>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</si>
  <si>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</si>
  <si>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</si>
  <si>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</si>
  <si>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</si>
  <si>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</si>
  <si>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No Etiquetado</t>
  </si>
  <si>
    <t>Jefatura de la Oficina de la Gubernatura del Estado</t>
  </si>
  <si>
    <t>Secretaría de Gobierno</t>
  </si>
  <si>
    <t>Secretaría de Hacienda</t>
  </si>
  <si>
    <t>Secretaría de Desarrollo Económico y del Trabajo</t>
  </si>
  <si>
    <t>Secretaría de Desarrollo Agropecuario</t>
  </si>
  <si>
    <t>Secretaría de Obras Públicas</t>
  </si>
  <si>
    <t>Secretaría de Educación</t>
  </si>
  <si>
    <t>Secretaría de Salud</t>
  </si>
  <si>
    <t>Secretaría de Administración</t>
  </si>
  <si>
    <t>Secretaría de la Contraloría</t>
  </si>
  <si>
    <t>Secretaría de Turismo y Cultura</t>
  </si>
  <si>
    <t>Secretaría de Desarrollo Social</t>
  </si>
  <si>
    <t>Secretaría de Desarrollo Sustentable</t>
  </si>
  <si>
    <t>Secretaría de Movilidad y Transporte</t>
  </si>
  <si>
    <t>Comisión Estatal de Seguridad Pública</t>
  </si>
  <si>
    <t>Consejería Jurídica</t>
  </si>
  <si>
    <t>Gastos Institucionales</t>
  </si>
  <si>
    <t>Poder Legislativo</t>
  </si>
  <si>
    <t>Poder Judicial</t>
  </si>
  <si>
    <t>Organismos Autónomos</t>
  </si>
  <si>
    <t>Entidades Paraestatales y Fideicomisos No Empresariales y No Financieros</t>
  </si>
  <si>
    <t>Fideicomisos Empresariales No Financieros con Participación Estatal Mayoritaria</t>
  </si>
  <si>
    <t>Poder Ejecutivo de los Municipios</t>
  </si>
  <si>
    <t>Gasto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</si>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</sst>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theme="1"/>
      <name val="Trebuchet MS"/>
      <family val="2"/>
    </font>
    <font>
      <b/>
      <i/>
      <sz val="10"/>
      <color rgb="FFFF0000"/>
      <name val="Trebuchet MS"/>
      <family val="2"/>
    </font>
    <font>
      <sz val="10"/>
      <color theme="1"/>
      <name val="Arial"/>
      <family val="2"/>
    </font>
    <font>
      <b/>
      <sz val="10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1" fontId="2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Border="1" applyProtection="1">
      <protection locked="0"/>
    </xf>
    <xf numFmtId="0" fontId="6" fillId="2" borderId="0" xfId="0" applyFont="1" applyFill="1" applyProtection="1"/>
    <xf numFmtId="0" fontId="6" fillId="0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" fillId="3" borderId="7" xfId="0" applyFont="1" applyFill="1" applyBorder="1" applyAlignment="1" applyProtection="1">
      <alignment vertical="center" wrapText="1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horizontal="justify" vertical="center" wrapText="1"/>
    </xf>
    <xf numFmtId="0" fontId="6" fillId="2" borderId="0" xfId="0" applyFont="1" applyFill="1" applyBorder="1" applyAlignment="1" applyProtection="1">
      <alignment horizontal="justify" vertical="center" wrapText="1"/>
    </xf>
    <xf numFmtId="0" fontId="6" fillId="2" borderId="14" xfId="0" applyFont="1" applyFill="1" applyBorder="1" applyAlignment="1" applyProtection="1">
      <alignment horizontal="justify" vertical="center" wrapText="1"/>
    </xf>
    <xf numFmtId="0" fontId="6" fillId="2" borderId="15" xfId="0" applyFont="1" applyFill="1" applyBorder="1" applyAlignment="1" applyProtection="1">
      <alignment horizontal="justify" vertical="center" wrapText="1"/>
    </xf>
    <xf numFmtId="0" fontId="6" fillId="0" borderId="0" xfId="0" applyFont="1" applyProtection="1">
      <protection locked="0"/>
    </xf>
    <xf numFmtId="0" fontId="8" fillId="2" borderId="13" xfId="0" applyFont="1" applyFill="1" applyBorder="1" applyAlignment="1" applyProtection="1">
      <alignment vertical="center" wrapText="1"/>
    </xf>
    <xf numFmtId="0" fontId="8" fillId="2" borderId="16" xfId="0" applyFont="1" applyFill="1" applyBorder="1" applyAlignment="1" applyProtection="1">
      <alignment vertical="center"/>
    </xf>
    <xf numFmtId="0" fontId="8" fillId="2" borderId="16" xfId="0" applyFont="1" applyFill="1" applyBorder="1" applyAlignment="1" applyProtection="1">
      <alignment vertical="center" wrapText="1"/>
    </xf>
    <xf numFmtId="164" fontId="3" fillId="2" borderId="17" xfId="1" applyNumberFormat="1" applyFont="1" applyFill="1" applyBorder="1" applyAlignment="1" applyProtection="1">
      <alignment horizontal="right" vertical="center"/>
    </xf>
    <xf numFmtId="164" fontId="3" fillId="2" borderId="16" xfId="1" applyNumberFormat="1" applyFont="1" applyFill="1" applyBorder="1" applyAlignment="1" applyProtection="1">
      <alignment horizontal="right" vertical="center"/>
    </xf>
    <xf numFmtId="164" fontId="3" fillId="2" borderId="15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</xf>
    <xf numFmtId="164" fontId="5" fillId="2" borderId="14" xfId="1" applyNumberFormat="1" applyFont="1" applyFill="1" applyBorder="1" applyAlignment="1" applyProtection="1">
      <alignment horizontal="right" vertical="center"/>
      <protection locked="0"/>
    </xf>
    <xf numFmtId="164" fontId="5" fillId="2" borderId="14" xfId="1" applyNumberFormat="1" applyFont="1" applyFill="1" applyBorder="1" applyAlignment="1" applyProtection="1">
      <alignment horizontal="right" vertical="center"/>
    </xf>
    <xf numFmtId="164" fontId="5" fillId="2" borderId="0" xfId="1" applyNumberFormat="1" applyFont="1" applyFill="1" applyBorder="1" applyAlignment="1" applyProtection="1">
      <alignment horizontal="right" vertical="center"/>
    </xf>
    <xf numFmtId="164" fontId="5" fillId="2" borderId="15" xfId="1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64" fontId="5" fillId="2" borderId="15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 wrapText="1"/>
    </xf>
    <xf numFmtId="164" fontId="6" fillId="2" borderId="14" xfId="0" applyNumberFormat="1" applyFont="1" applyFill="1" applyBorder="1" applyAlignment="1" applyProtection="1">
      <alignment horizontal="right" vertical="center" wrapText="1"/>
    </xf>
    <xf numFmtId="164" fontId="6" fillId="2" borderId="0" xfId="0" applyNumberFormat="1" applyFont="1" applyFill="1" applyBorder="1" applyAlignment="1" applyProtection="1">
      <alignment horizontal="right" vertical="center" wrapText="1"/>
    </xf>
    <xf numFmtId="164" fontId="6" fillId="2" borderId="15" xfId="0" applyNumberFormat="1" applyFont="1" applyFill="1" applyBorder="1" applyAlignment="1" applyProtection="1">
      <alignment horizontal="right" vertical="center" wrapText="1"/>
    </xf>
    <xf numFmtId="0" fontId="8" fillId="2" borderId="18" xfId="0" applyFont="1" applyFill="1" applyBorder="1" applyAlignment="1" applyProtection="1">
      <alignment horizontal="justify" vertical="top" wrapText="1"/>
    </xf>
    <xf numFmtId="0" fontId="8" fillId="2" borderId="19" xfId="0" applyFont="1" applyFill="1" applyBorder="1" applyAlignment="1" applyProtection="1">
      <alignment vertical="center"/>
    </xf>
    <xf numFmtId="0" fontId="8" fillId="2" borderId="19" xfId="0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right" vertical="top"/>
    </xf>
    <xf numFmtId="164" fontId="3" fillId="2" borderId="19" xfId="1" applyNumberFormat="1" applyFont="1" applyFill="1" applyBorder="1" applyAlignment="1" applyProtection="1">
      <alignment horizontal="right" vertical="top"/>
    </xf>
    <xf numFmtId="164" fontId="3" fillId="2" borderId="21" xfId="1" applyNumberFormat="1" applyFont="1" applyFill="1" applyBorder="1" applyAlignment="1" applyProtection="1">
      <alignment horizontal="right" vertical="top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2" borderId="22" xfId="0" applyFont="1" applyFill="1" applyBorder="1" applyAlignment="1" applyProtection="1">
      <alignment horizontal="justify" vertical="top" wrapText="1"/>
    </xf>
    <xf numFmtId="0" fontId="8" fillId="2" borderId="23" xfId="0" applyFont="1" applyFill="1" applyBorder="1" applyAlignment="1" applyProtection="1">
      <alignment vertical="center"/>
    </xf>
    <xf numFmtId="0" fontId="8" fillId="2" borderId="23" xfId="0" applyFont="1" applyFill="1" applyBorder="1" applyAlignment="1" applyProtection="1">
      <alignment horizontal="center" vertical="top" wrapText="1"/>
    </xf>
    <xf numFmtId="164" fontId="3" fillId="2" borderId="24" xfId="1" applyNumberFormat="1" applyFont="1" applyFill="1" applyBorder="1" applyAlignment="1" applyProtection="1">
      <alignment horizontal="right" vertical="top"/>
    </xf>
    <xf numFmtId="164" fontId="3" fillId="2" borderId="23" xfId="1" applyNumberFormat="1" applyFont="1" applyFill="1" applyBorder="1" applyAlignment="1" applyProtection="1">
      <alignment horizontal="right" vertical="top"/>
    </xf>
    <xf numFmtId="164" fontId="3" fillId="2" borderId="25" xfId="1" applyNumberFormat="1" applyFont="1" applyFill="1" applyBorder="1" applyAlignment="1" applyProtection="1">
      <alignment horizontal="right" vertical="top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center"/>
    </xf>
    <xf numFmtId="164" fontId="10" fillId="0" borderId="0" xfId="0" applyNumberFormat="1" applyFont="1" applyFill="1" applyProtection="1">
      <protection locked="0"/>
    </xf>
    <xf numFmtId="0" fontId="10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181535</xdr:colOff>
      <xdr:row>0</xdr:row>
      <xdr:rowOff>65555</xdr:rowOff>
    </xdr:from>
    <xdr:to>
      <xdr:col>2</xdr:col>
      <xdr:colOff>1247775</xdr:colOff>
      <xdr:row>6</xdr:row>
      <xdr:rowOff>34179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8710" y="65555"/>
          <a:ext cx="1066240" cy="1254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uno.COJCTAPC0048/Documents/Olga2/EJERCICIOS/2019/CONSOLIDACION/ANUAL%202019/FORMATO%20CUENTA%20P&#218;BLICA%20ANUAL%202019%20ENTES%20P&#218;BLICOS%20-si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AUT ESF"/>
      <sheetName val="1 ESF-LDF"/>
      <sheetName val="AUT ECSF"/>
      <sheetName val="PT_ESF_ECSF"/>
      <sheetName val="EAA"/>
      <sheetName val="AUT EADP"/>
      <sheetName val="2 AUT IADP-LDF"/>
      <sheetName val="3 IAO-LDF"/>
      <sheetName val="AUT EVHP"/>
      <sheetName val="EFE"/>
      <sheetName val="4 AUT BP-LDF"/>
      <sheetName val="AUT EAI"/>
      <sheetName val="5 EAID-LDF"/>
      <sheetName val="AUT COG"/>
      <sheetName val="6A COG-LDF"/>
      <sheetName val="AUT CAdmon"/>
      <sheetName val="6B CA-LDF"/>
      <sheetName val="AUT CFG"/>
      <sheetName val="6C CFG-LDF"/>
      <sheetName val="6D CSPC-LDF"/>
      <sheetName val="CTG"/>
      <sheetName val="End Neto"/>
      <sheetName val="Int"/>
      <sheetName val="CProg"/>
      <sheetName val="AUT Post Fiscal"/>
      <sheetName val="BMu"/>
      <sheetName val="BInm"/>
      <sheetName val="Rel Cta Banc"/>
    </sheetNames>
    <sheetDataSet>
      <sheetData sheetId="0">
        <row r="1">
          <cell r="A1" t="str">
            <v>Cuenta Pública Anual 2019</v>
          </cell>
        </row>
        <row r="2">
          <cell r="A2" t="str">
            <v>Tribunal Superior de Justicia del Estado de Morelos</v>
          </cell>
        </row>
      </sheetData>
      <sheetData sheetId="1"/>
      <sheetData sheetId="2"/>
      <sheetData sheetId="3"/>
      <sheetData sheetId="4"/>
      <sheetData sheetId="5">
        <row r="5">
          <cell r="A5" t="str">
            <v>(Pesos)</v>
          </cell>
        </row>
      </sheetData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2019</v>
          </cell>
          <cell r="B4"/>
          <cell r="C4"/>
          <cell r="D4"/>
          <cell r="E4"/>
          <cell r="F4"/>
          <cell r="G4"/>
        </row>
      </sheetData>
      <sheetData sheetId="12"/>
      <sheetData sheetId="13"/>
      <sheetData sheetId="14"/>
      <sheetData sheetId="15">
        <row r="3">
          <cell r="A3" t="str">
            <v>Estado Analítico del Ejercicio del Presupuesto de Egresos Detallado - LDF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11">
          <cell r="E11">
            <v>576045000</v>
          </cell>
          <cell r="F11">
            <v>-14843608</v>
          </cell>
          <cell r="G11">
            <v>561201392</v>
          </cell>
          <cell r="H11">
            <v>561201392</v>
          </cell>
          <cell r="I11">
            <v>559940526</v>
          </cell>
          <cell r="J11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76">
          <cell r="E176">
            <v>576045000</v>
          </cell>
          <cell r="F176">
            <v>-14843608</v>
          </cell>
          <cell r="G176">
            <v>561201392</v>
          </cell>
          <cell r="H176">
            <v>561201392</v>
          </cell>
          <cell r="I176">
            <v>559940526</v>
          </cell>
          <cell r="J17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activeCell="C19" sqref="C19"/>
    </sheetView>
  </sheetViews>
  <sheetFormatPr baseColWidth="10" defaultColWidth="11.42578125" defaultRowHeight="12.75" x14ac:dyDescent="0.2"/>
  <cols>
    <col min="1" max="1" width="2.140625" style="61" customWidth="1"/>
    <col min="2" max="2" width="1.7109375" style="61" customWidth="1"/>
    <col min="3" max="3" width="50" style="61" customWidth="1"/>
    <col min="4" max="4" width="12.7109375" style="61" bestFit="1" customWidth="1"/>
    <col min="5" max="5" width="13.42578125" style="61" bestFit="1" customWidth="1"/>
    <col min="6" max="8" width="12.7109375" style="61" bestFit="1" customWidth="1"/>
    <col min="9" max="9" width="12" style="61" bestFit="1" customWidth="1"/>
    <col min="10" max="10" width="2.140625" style="61" customWidth="1"/>
    <col min="11" max="11" width="2.7109375" style="2" customWidth="1"/>
    <col min="12" max="12" width="58.5703125" style="2" bestFit="1" customWidth="1"/>
    <col min="13" max="18" width="11.42578125" style="2"/>
    <col min="19" max="16384" width="11.42578125" style="3"/>
  </cols>
  <sheetData>
    <row r="1" spans="1:18" ht="15" x14ac:dyDescent="0.3">
      <c r="A1" s="71" t="str">
        <f>[1]EA!A1</f>
        <v>Cuenta Pública Anual 2019</v>
      </c>
      <c r="B1" s="71"/>
      <c r="C1" s="71"/>
      <c r="D1" s="71"/>
      <c r="E1" s="71"/>
      <c r="F1" s="71"/>
      <c r="G1" s="71"/>
      <c r="H1" s="71"/>
      <c r="I1" s="71"/>
      <c r="J1" s="71"/>
    </row>
    <row r="2" spans="1:18" s="4" customFormat="1" ht="20.25" customHeight="1" x14ac:dyDescent="0.3">
      <c r="A2" s="71" t="str">
        <f>[1]EA!A2</f>
        <v>Tribunal Superior de Justicia del Estado de Morelos</v>
      </c>
      <c r="B2" s="71"/>
      <c r="C2" s="71"/>
      <c r="D2" s="71"/>
      <c r="E2" s="71"/>
      <c r="F2" s="71"/>
      <c r="G2" s="71"/>
      <c r="H2" s="71"/>
      <c r="I2" s="71"/>
      <c r="J2" s="71"/>
    </row>
    <row r="3" spans="1:18" s="4" customFormat="1" ht="16.5" customHeight="1" x14ac:dyDescent="0.3">
      <c r="A3" s="71" t="str">
        <f>'[1]6A COG-LDF'!A3:K3</f>
        <v>Estado Analítico del Ejercicio del Presupuesto de Egresos Detallado - LDF</v>
      </c>
      <c r="B3" s="71"/>
      <c r="C3" s="71"/>
      <c r="D3" s="71"/>
      <c r="E3" s="71"/>
      <c r="F3" s="71"/>
      <c r="G3" s="71"/>
      <c r="H3" s="71"/>
      <c r="I3" s="71"/>
      <c r="J3" s="71"/>
    </row>
    <row r="4" spans="1:18" s="4" customFormat="1" ht="16.5" customHeight="1" x14ac:dyDescent="0.3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</row>
    <row r="5" spans="1:18" s="4" customFormat="1" ht="16.5" customHeight="1" x14ac:dyDescent="0.3">
      <c r="A5" s="71" t="str">
        <f>'[1]4 AUT BP-LDF'!A4:G4</f>
        <v>Del 1 de enero al 31 de diciembre de 2019</v>
      </c>
      <c r="B5" s="71"/>
      <c r="C5" s="71"/>
      <c r="D5" s="71"/>
      <c r="E5" s="71"/>
      <c r="F5" s="71"/>
      <c r="G5" s="71"/>
      <c r="H5" s="71"/>
      <c r="I5" s="71"/>
      <c r="J5" s="71"/>
    </row>
    <row r="6" spans="1:18" s="4" customFormat="1" ht="16.5" customHeight="1" x14ac:dyDescent="0.3">
      <c r="A6" s="71" t="str">
        <f>[1]EAA!A5</f>
        <v>(Pesos)</v>
      </c>
      <c r="B6" s="71"/>
      <c r="C6" s="71"/>
      <c r="D6" s="71"/>
      <c r="E6" s="71"/>
      <c r="F6" s="71"/>
      <c r="G6" s="71"/>
      <c r="H6" s="71"/>
      <c r="I6" s="71"/>
      <c r="J6" s="71"/>
    </row>
    <row r="7" spans="1:18" s="7" customFormat="1" ht="5.25" customHeight="1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</row>
    <row r="8" spans="1:18" s="10" customFormat="1" ht="23.25" customHeight="1" thickTop="1" x14ac:dyDescent="0.3">
      <c r="A8" s="62" t="s">
        <v>1</v>
      </c>
      <c r="B8" s="63"/>
      <c r="C8" s="63"/>
      <c r="D8" s="66" t="s">
        <v>2</v>
      </c>
      <c r="E8" s="67"/>
      <c r="F8" s="67"/>
      <c r="G8" s="67"/>
      <c r="H8" s="68"/>
      <c r="I8" s="69" t="s">
        <v>3</v>
      </c>
      <c r="J8" s="8"/>
      <c r="K8" s="9"/>
      <c r="L8" s="9"/>
      <c r="M8" s="9"/>
      <c r="N8" s="9"/>
      <c r="O8" s="9"/>
      <c r="P8" s="9"/>
      <c r="Q8" s="9"/>
      <c r="R8" s="9"/>
    </row>
    <row r="9" spans="1:18" s="10" customFormat="1" ht="46.5" customHeight="1" x14ac:dyDescent="0.3">
      <c r="A9" s="64"/>
      <c r="B9" s="65"/>
      <c r="C9" s="65"/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70"/>
      <c r="J9" s="12"/>
      <c r="K9" s="9"/>
      <c r="L9" s="9"/>
      <c r="M9" s="9"/>
      <c r="N9" s="9"/>
      <c r="O9" s="9"/>
      <c r="P9" s="9"/>
      <c r="Q9" s="9"/>
      <c r="R9" s="9"/>
    </row>
    <row r="10" spans="1:18" s="17" customFormat="1" ht="4.5" customHeight="1" x14ac:dyDescent="0.3">
      <c r="A10" s="13"/>
      <c r="B10" s="14"/>
      <c r="C10" s="14"/>
      <c r="D10" s="15"/>
      <c r="E10" s="15"/>
      <c r="F10" s="15"/>
      <c r="G10" s="15"/>
      <c r="H10" s="15"/>
      <c r="I10" s="14"/>
      <c r="J10" s="16"/>
      <c r="K10" s="6"/>
      <c r="L10" s="6"/>
      <c r="M10" s="6"/>
      <c r="N10" s="6"/>
      <c r="O10" s="6"/>
      <c r="P10" s="6"/>
      <c r="Q10" s="6"/>
      <c r="R10" s="6"/>
    </row>
    <row r="11" spans="1:18" s="26" customFormat="1" ht="18" customHeight="1" x14ac:dyDescent="0.25">
      <c r="A11" s="18"/>
      <c r="B11" s="19" t="s">
        <v>9</v>
      </c>
      <c r="C11" s="20"/>
      <c r="D11" s="21">
        <f>SUM(D12:D34)</f>
        <v>576045000</v>
      </c>
      <c r="E11" s="21">
        <f>SUM(E12:E34)</f>
        <v>-14843608</v>
      </c>
      <c r="F11" s="21">
        <f t="shared" ref="F11:F32" si="0">+D11+E11</f>
        <v>561201392</v>
      </c>
      <c r="G11" s="21">
        <f>SUM(G12:G34)</f>
        <v>561201392</v>
      </c>
      <c r="H11" s="21">
        <f>SUM(H12:H34)</f>
        <v>559940526</v>
      </c>
      <c r="I11" s="22">
        <f t="shared" ref="I11:I59" si="1">+F11-G11</f>
        <v>0</v>
      </c>
      <c r="J11" s="23"/>
      <c r="K11" s="24"/>
      <c r="L11" s="25" t="str">
        <f>IF(I11&lt;0,"SUBEJERCICIO NEGATIVO","")</f>
        <v/>
      </c>
      <c r="M11" s="24"/>
      <c r="N11" s="24"/>
      <c r="O11" s="24"/>
      <c r="P11" s="24"/>
      <c r="Q11" s="24"/>
      <c r="R11" s="24"/>
    </row>
    <row r="12" spans="1:18" s="26" customFormat="1" ht="20.25" customHeight="1" x14ac:dyDescent="0.25">
      <c r="A12" s="13"/>
      <c r="B12" s="14"/>
      <c r="C12" s="27" t="s">
        <v>10</v>
      </c>
      <c r="D12" s="28">
        <v>0</v>
      </c>
      <c r="E12" s="28">
        <v>0</v>
      </c>
      <c r="F12" s="29">
        <f t="shared" si="0"/>
        <v>0</v>
      </c>
      <c r="G12" s="28">
        <v>0</v>
      </c>
      <c r="H12" s="28">
        <v>0</v>
      </c>
      <c r="I12" s="30">
        <f t="shared" si="1"/>
        <v>0</v>
      </c>
      <c r="J12" s="31"/>
      <c r="K12" s="24"/>
      <c r="L12" s="25" t="str">
        <f>IF(I12&lt;0,"SUBEJERCICIO NEGATIVO","")</f>
        <v/>
      </c>
      <c r="M12" s="24"/>
      <c r="N12" s="24"/>
      <c r="O12" s="24"/>
      <c r="P12" s="24"/>
      <c r="Q12" s="24"/>
      <c r="R12" s="24"/>
    </row>
    <row r="13" spans="1:18" s="26" customFormat="1" ht="20.25" customHeight="1" x14ac:dyDescent="0.25">
      <c r="A13" s="13"/>
      <c r="B13" s="14"/>
      <c r="C13" s="27" t="s">
        <v>11</v>
      </c>
      <c r="D13" s="28">
        <v>0</v>
      </c>
      <c r="E13" s="28">
        <v>0</v>
      </c>
      <c r="F13" s="29">
        <f t="shared" si="0"/>
        <v>0</v>
      </c>
      <c r="G13" s="28">
        <v>0</v>
      </c>
      <c r="H13" s="28">
        <v>0</v>
      </c>
      <c r="I13" s="30">
        <f t="shared" si="1"/>
        <v>0</v>
      </c>
      <c r="J13" s="31"/>
      <c r="K13" s="24"/>
      <c r="L13" s="25" t="str">
        <f t="shared" ref="L13:L61" si="2">IF(I13&lt;0,"SUBEJERCICIO NEGATIVO","")</f>
        <v/>
      </c>
      <c r="M13" s="24"/>
      <c r="N13" s="24"/>
      <c r="O13" s="24"/>
      <c r="P13" s="24"/>
      <c r="Q13" s="24"/>
      <c r="R13" s="24"/>
    </row>
    <row r="14" spans="1:18" s="26" customFormat="1" ht="20.25" customHeight="1" x14ac:dyDescent="0.25">
      <c r="A14" s="13"/>
      <c r="B14" s="14"/>
      <c r="C14" s="27" t="s">
        <v>12</v>
      </c>
      <c r="D14" s="28">
        <v>0</v>
      </c>
      <c r="E14" s="28">
        <v>0</v>
      </c>
      <c r="F14" s="29">
        <f t="shared" si="0"/>
        <v>0</v>
      </c>
      <c r="G14" s="28">
        <v>0</v>
      </c>
      <c r="H14" s="28">
        <v>0</v>
      </c>
      <c r="I14" s="30">
        <f t="shared" si="1"/>
        <v>0</v>
      </c>
      <c r="J14" s="31"/>
      <c r="K14" s="24"/>
      <c r="L14" s="25" t="str">
        <f t="shared" si="2"/>
        <v/>
      </c>
      <c r="M14" s="24"/>
      <c r="N14" s="24"/>
      <c r="O14" s="24"/>
      <c r="P14" s="24"/>
      <c r="Q14" s="24"/>
      <c r="R14" s="24"/>
    </row>
    <row r="15" spans="1:18" s="26" customFormat="1" ht="20.25" customHeight="1" x14ac:dyDescent="0.25">
      <c r="A15" s="13"/>
      <c r="B15" s="14"/>
      <c r="C15" s="32" t="s">
        <v>13</v>
      </c>
      <c r="D15" s="28">
        <v>0</v>
      </c>
      <c r="E15" s="28">
        <v>0</v>
      </c>
      <c r="F15" s="29">
        <f t="shared" si="0"/>
        <v>0</v>
      </c>
      <c r="G15" s="28">
        <v>0</v>
      </c>
      <c r="H15" s="28">
        <v>0</v>
      </c>
      <c r="I15" s="30">
        <f t="shared" si="1"/>
        <v>0</v>
      </c>
      <c r="J15" s="31"/>
      <c r="K15" s="24"/>
      <c r="L15" s="25" t="str">
        <f t="shared" si="2"/>
        <v/>
      </c>
      <c r="M15" s="24"/>
      <c r="N15" s="24"/>
      <c r="O15" s="24"/>
      <c r="P15" s="24"/>
      <c r="Q15" s="24"/>
      <c r="R15" s="24"/>
    </row>
    <row r="16" spans="1:18" s="26" customFormat="1" ht="20.25" customHeight="1" x14ac:dyDescent="0.25">
      <c r="A16" s="13"/>
      <c r="B16" s="14"/>
      <c r="C16" s="27" t="s">
        <v>14</v>
      </c>
      <c r="D16" s="28">
        <v>0</v>
      </c>
      <c r="E16" s="28">
        <v>0</v>
      </c>
      <c r="F16" s="29">
        <f t="shared" si="0"/>
        <v>0</v>
      </c>
      <c r="G16" s="28">
        <v>0</v>
      </c>
      <c r="H16" s="28">
        <v>0</v>
      </c>
      <c r="I16" s="30">
        <f t="shared" si="1"/>
        <v>0</v>
      </c>
      <c r="J16" s="31"/>
      <c r="K16" s="24"/>
      <c r="L16" s="25" t="str">
        <f t="shared" si="2"/>
        <v/>
      </c>
      <c r="M16" s="24"/>
      <c r="N16" s="24"/>
      <c r="O16" s="24"/>
      <c r="P16" s="24"/>
      <c r="Q16" s="24"/>
      <c r="R16" s="24"/>
    </row>
    <row r="17" spans="1:18" s="26" customFormat="1" ht="20.25" customHeight="1" x14ac:dyDescent="0.25">
      <c r="A17" s="13"/>
      <c r="B17" s="14"/>
      <c r="C17" s="27" t="s">
        <v>15</v>
      </c>
      <c r="D17" s="28">
        <v>0</v>
      </c>
      <c r="E17" s="28">
        <v>0</v>
      </c>
      <c r="F17" s="29">
        <f t="shared" si="0"/>
        <v>0</v>
      </c>
      <c r="G17" s="28">
        <v>0</v>
      </c>
      <c r="H17" s="28">
        <v>0</v>
      </c>
      <c r="I17" s="30">
        <f t="shared" si="1"/>
        <v>0</v>
      </c>
      <c r="J17" s="31"/>
      <c r="K17" s="24"/>
      <c r="L17" s="25" t="str">
        <f t="shared" si="2"/>
        <v/>
      </c>
      <c r="M17" s="24"/>
      <c r="N17" s="24"/>
      <c r="O17" s="24"/>
      <c r="P17" s="24"/>
      <c r="Q17" s="24"/>
      <c r="R17" s="24"/>
    </row>
    <row r="18" spans="1:18" s="26" customFormat="1" ht="20.25" customHeight="1" x14ac:dyDescent="0.25">
      <c r="A18" s="13"/>
      <c r="B18" s="14"/>
      <c r="C18" s="27" t="s">
        <v>16</v>
      </c>
      <c r="D18" s="28">
        <v>0</v>
      </c>
      <c r="E18" s="28">
        <v>0</v>
      </c>
      <c r="F18" s="29">
        <f t="shared" si="0"/>
        <v>0</v>
      </c>
      <c r="G18" s="28">
        <v>0</v>
      </c>
      <c r="H18" s="28">
        <v>0</v>
      </c>
      <c r="I18" s="30">
        <f t="shared" si="1"/>
        <v>0</v>
      </c>
      <c r="J18" s="31"/>
      <c r="K18" s="24"/>
      <c r="L18" s="25" t="str">
        <f t="shared" si="2"/>
        <v/>
      </c>
      <c r="M18" s="24"/>
      <c r="N18" s="24"/>
      <c r="O18" s="24"/>
      <c r="P18" s="24"/>
      <c r="Q18" s="24"/>
      <c r="R18" s="24"/>
    </row>
    <row r="19" spans="1:18" s="26" customFormat="1" ht="20.25" customHeight="1" x14ac:dyDescent="0.25">
      <c r="A19" s="13"/>
      <c r="B19" s="14"/>
      <c r="C19" s="27" t="s">
        <v>17</v>
      </c>
      <c r="D19" s="28">
        <v>0</v>
      </c>
      <c r="E19" s="28">
        <v>0</v>
      </c>
      <c r="F19" s="29">
        <f t="shared" si="0"/>
        <v>0</v>
      </c>
      <c r="G19" s="28">
        <v>0</v>
      </c>
      <c r="H19" s="28">
        <v>0</v>
      </c>
      <c r="I19" s="30">
        <f t="shared" si="1"/>
        <v>0</v>
      </c>
      <c r="J19" s="31"/>
      <c r="K19" s="24"/>
      <c r="L19" s="25" t="str">
        <f t="shared" si="2"/>
        <v/>
      </c>
      <c r="M19" s="24"/>
      <c r="N19" s="24"/>
      <c r="O19" s="24"/>
      <c r="P19" s="24"/>
      <c r="Q19" s="24"/>
      <c r="R19" s="24"/>
    </row>
    <row r="20" spans="1:18" s="26" customFormat="1" ht="20.25" customHeight="1" x14ac:dyDescent="0.25">
      <c r="A20" s="13"/>
      <c r="B20" s="14"/>
      <c r="C20" s="27" t="s">
        <v>18</v>
      </c>
      <c r="D20" s="28">
        <v>0</v>
      </c>
      <c r="E20" s="28">
        <v>0</v>
      </c>
      <c r="F20" s="29">
        <f t="shared" si="0"/>
        <v>0</v>
      </c>
      <c r="G20" s="28">
        <v>0</v>
      </c>
      <c r="H20" s="28">
        <v>0</v>
      </c>
      <c r="I20" s="30">
        <f t="shared" si="1"/>
        <v>0</v>
      </c>
      <c r="J20" s="31"/>
      <c r="K20" s="24"/>
      <c r="L20" s="25" t="str">
        <f t="shared" si="2"/>
        <v/>
      </c>
      <c r="M20" s="24"/>
      <c r="N20" s="24"/>
      <c r="O20" s="24"/>
      <c r="P20" s="24"/>
      <c r="Q20" s="24"/>
      <c r="R20" s="24"/>
    </row>
    <row r="21" spans="1:18" s="26" customFormat="1" ht="20.25" customHeight="1" x14ac:dyDescent="0.25">
      <c r="A21" s="13"/>
      <c r="B21" s="14"/>
      <c r="C21" s="27" t="s">
        <v>19</v>
      </c>
      <c r="D21" s="28">
        <v>0</v>
      </c>
      <c r="E21" s="28">
        <v>0</v>
      </c>
      <c r="F21" s="29">
        <f t="shared" si="0"/>
        <v>0</v>
      </c>
      <c r="G21" s="28">
        <v>0</v>
      </c>
      <c r="H21" s="28">
        <v>0</v>
      </c>
      <c r="I21" s="30">
        <f t="shared" si="1"/>
        <v>0</v>
      </c>
      <c r="J21" s="31"/>
      <c r="K21" s="24"/>
      <c r="L21" s="25" t="str">
        <f t="shared" si="2"/>
        <v/>
      </c>
      <c r="M21" s="24"/>
      <c r="N21" s="24"/>
      <c r="O21" s="24"/>
      <c r="P21" s="24"/>
      <c r="Q21" s="24"/>
      <c r="R21" s="24"/>
    </row>
    <row r="22" spans="1:18" s="26" customFormat="1" ht="20.25" customHeight="1" x14ac:dyDescent="0.25">
      <c r="A22" s="13"/>
      <c r="B22" s="14"/>
      <c r="C22" s="27" t="s">
        <v>20</v>
      </c>
      <c r="D22" s="28">
        <v>0</v>
      </c>
      <c r="E22" s="28">
        <v>0</v>
      </c>
      <c r="F22" s="29">
        <f t="shared" si="0"/>
        <v>0</v>
      </c>
      <c r="G22" s="28">
        <v>0</v>
      </c>
      <c r="H22" s="28">
        <v>0</v>
      </c>
      <c r="I22" s="30">
        <f t="shared" si="1"/>
        <v>0</v>
      </c>
      <c r="J22" s="31"/>
      <c r="K22" s="24"/>
      <c r="L22" s="25" t="str">
        <f t="shared" si="2"/>
        <v/>
      </c>
      <c r="M22" s="24"/>
      <c r="N22" s="24"/>
      <c r="O22" s="24"/>
      <c r="P22" s="24"/>
      <c r="Q22" s="24"/>
      <c r="R22" s="24"/>
    </row>
    <row r="23" spans="1:18" s="26" customFormat="1" ht="20.25" customHeight="1" x14ac:dyDescent="0.25">
      <c r="A23" s="13"/>
      <c r="B23" s="14"/>
      <c r="C23" s="27" t="s">
        <v>21</v>
      </c>
      <c r="D23" s="28">
        <v>0</v>
      </c>
      <c r="E23" s="28">
        <v>0</v>
      </c>
      <c r="F23" s="29">
        <f t="shared" si="0"/>
        <v>0</v>
      </c>
      <c r="G23" s="28">
        <v>0</v>
      </c>
      <c r="H23" s="28">
        <v>0</v>
      </c>
      <c r="I23" s="30">
        <f t="shared" si="1"/>
        <v>0</v>
      </c>
      <c r="J23" s="31"/>
      <c r="K23" s="24"/>
      <c r="L23" s="25" t="str">
        <f t="shared" si="2"/>
        <v/>
      </c>
      <c r="M23" s="24"/>
      <c r="N23" s="24"/>
      <c r="O23" s="24"/>
      <c r="P23" s="24"/>
      <c r="Q23" s="24"/>
      <c r="R23" s="24"/>
    </row>
    <row r="24" spans="1:18" s="26" customFormat="1" ht="20.25" customHeight="1" x14ac:dyDescent="0.25">
      <c r="A24" s="13"/>
      <c r="B24" s="14"/>
      <c r="C24" s="27" t="s">
        <v>22</v>
      </c>
      <c r="D24" s="28">
        <v>0</v>
      </c>
      <c r="E24" s="28">
        <v>0</v>
      </c>
      <c r="F24" s="29">
        <f t="shared" si="0"/>
        <v>0</v>
      </c>
      <c r="G24" s="28">
        <v>0</v>
      </c>
      <c r="H24" s="28">
        <v>0</v>
      </c>
      <c r="I24" s="30">
        <f t="shared" si="1"/>
        <v>0</v>
      </c>
      <c r="J24" s="31"/>
      <c r="K24" s="24"/>
      <c r="L24" s="25" t="str">
        <f t="shared" si="2"/>
        <v/>
      </c>
      <c r="M24" s="24"/>
      <c r="N24" s="24"/>
      <c r="O24" s="24"/>
      <c r="P24" s="24"/>
      <c r="Q24" s="24"/>
      <c r="R24" s="24"/>
    </row>
    <row r="25" spans="1:18" s="26" customFormat="1" ht="20.25" customHeight="1" x14ac:dyDescent="0.25">
      <c r="A25" s="13"/>
      <c r="B25" s="14"/>
      <c r="C25" s="27" t="s">
        <v>23</v>
      </c>
      <c r="D25" s="28">
        <v>0</v>
      </c>
      <c r="E25" s="28">
        <v>0</v>
      </c>
      <c r="F25" s="29">
        <f t="shared" si="0"/>
        <v>0</v>
      </c>
      <c r="G25" s="28">
        <v>0</v>
      </c>
      <c r="H25" s="28">
        <v>0</v>
      </c>
      <c r="I25" s="30">
        <f t="shared" si="1"/>
        <v>0</v>
      </c>
      <c r="J25" s="31"/>
      <c r="K25" s="24"/>
      <c r="L25" s="25" t="str">
        <f t="shared" si="2"/>
        <v/>
      </c>
      <c r="M25" s="24"/>
      <c r="N25" s="24"/>
      <c r="O25" s="24"/>
      <c r="P25" s="24"/>
      <c r="Q25" s="24"/>
      <c r="R25" s="24"/>
    </row>
    <row r="26" spans="1:18" s="26" customFormat="1" ht="20.25" customHeight="1" x14ac:dyDescent="0.25">
      <c r="A26" s="13"/>
      <c r="B26" s="14"/>
      <c r="C26" s="27" t="s">
        <v>24</v>
      </c>
      <c r="D26" s="28">
        <v>0</v>
      </c>
      <c r="E26" s="28">
        <v>0</v>
      </c>
      <c r="F26" s="29">
        <f t="shared" si="0"/>
        <v>0</v>
      </c>
      <c r="G26" s="28">
        <v>0</v>
      </c>
      <c r="H26" s="28">
        <v>0</v>
      </c>
      <c r="I26" s="30">
        <f t="shared" si="1"/>
        <v>0</v>
      </c>
      <c r="J26" s="31"/>
      <c r="K26" s="24"/>
      <c r="L26" s="25" t="str">
        <f t="shared" si="2"/>
        <v/>
      </c>
      <c r="M26" s="24"/>
      <c r="N26" s="24"/>
      <c r="O26" s="24"/>
      <c r="P26" s="24"/>
      <c r="Q26" s="24"/>
      <c r="R26" s="24"/>
    </row>
    <row r="27" spans="1:18" s="26" customFormat="1" ht="20.25" customHeight="1" x14ac:dyDescent="0.25">
      <c r="A27" s="13"/>
      <c r="B27" s="14"/>
      <c r="C27" s="27" t="s">
        <v>25</v>
      </c>
      <c r="D27" s="28">
        <v>0</v>
      </c>
      <c r="E27" s="28">
        <v>0</v>
      </c>
      <c r="F27" s="29">
        <f t="shared" si="0"/>
        <v>0</v>
      </c>
      <c r="G27" s="28">
        <v>0</v>
      </c>
      <c r="H27" s="28">
        <v>0</v>
      </c>
      <c r="I27" s="30">
        <f t="shared" si="1"/>
        <v>0</v>
      </c>
      <c r="J27" s="31"/>
      <c r="K27" s="24"/>
      <c r="L27" s="25" t="str">
        <f t="shared" si="2"/>
        <v/>
      </c>
      <c r="M27" s="24"/>
      <c r="N27" s="24"/>
      <c r="O27" s="24"/>
      <c r="P27" s="24"/>
      <c r="Q27" s="24"/>
      <c r="R27" s="24"/>
    </row>
    <row r="28" spans="1:18" s="26" customFormat="1" ht="20.25" customHeight="1" x14ac:dyDescent="0.25">
      <c r="A28" s="13"/>
      <c r="B28" s="14"/>
      <c r="C28" s="27" t="s">
        <v>26</v>
      </c>
      <c r="D28" s="28">
        <v>0</v>
      </c>
      <c r="E28" s="28">
        <v>0</v>
      </c>
      <c r="F28" s="29">
        <f t="shared" si="0"/>
        <v>0</v>
      </c>
      <c r="G28" s="28">
        <v>0</v>
      </c>
      <c r="H28" s="28">
        <v>0</v>
      </c>
      <c r="I28" s="30">
        <f t="shared" si="1"/>
        <v>0</v>
      </c>
      <c r="J28" s="31"/>
      <c r="K28" s="24"/>
      <c r="L28" s="25" t="str">
        <f t="shared" si="2"/>
        <v/>
      </c>
      <c r="M28" s="24"/>
      <c r="N28" s="24"/>
      <c r="O28" s="24"/>
      <c r="P28" s="24"/>
      <c r="Q28" s="24"/>
      <c r="R28" s="24"/>
    </row>
    <row r="29" spans="1:18" s="26" customFormat="1" ht="20.25" customHeight="1" x14ac:dyDescent="0.25">
      <c r="A29" s="13"/>
      <c r="B29" s="14"/>
      <c r="C29" s="27" t="s">
        <v>27</v>
      </c>
      <c r="D29" s="28">
        <v>0</v>
      </c>
      <c r="E29" s="28">
        <v>0</v>
      </c>
      <c r="F29" s="29">
        <f t="shared" si="0"/>
        <v>0</v>
      </c>
      <c r="G29" s="28">
        <v>0</v>
      </c>
      <c r="H29" s="28">
        <v>0</v>
      </c>
      <c r="I29" s="30">
        <f t="shared" si="1"/>
        <v>0</v>
      </c>
      <c r="J29" s="31"/>
      <c r="K29" s="24"/>
      <c r="L29" s="25" t="str">
        <f t="shared" si="2"/>
        <v/>
      </c>
      <c r="M29" s="24"/>
      <c r="N29" s="24"/>
      <c r="O29" s="24"/>
      <c r="P29" s="24"/>
      <c r="Q29" s="24"/>
      <c r="R29" s="24"/>
    </row>
    <row r="30" spans="1:18" s="26" customFormat="1" ht="20.25" customHeight="1" x14ac:dyDescent="0.25">
      <c r="A30" s="13"/>
      <c r="B30" s="14"/>
      <c r="C30" s="27" t="s">
        <v>28</v>
      </c>
      <c r="D30" s="28">
        <v>576045000</v>
      </c>
      <c r="E30" s="28">
        <v>-14843608</v>
      </c>
      <c r="F30" s="29">
        <f t="shared" si="0"/>
        <v>561201392</v>
      </c>
      <c r="G30" s="28">
        <v>561201392</v>
      </c>
      <c r="H30" s="28">
        <v>559940526</v>
      </c>
      <c r="I30" s="30">
        <f t="shared" si="1"/>
        <v>0</v>
      </c>
      <c r="J30" s="31"/>
      <c r="K30" s="24"/>
      <c r="L30" s="25" t="str">
        <f t="shared" si="2"/>
        <v/>
      </c>
      <c r="M30" s="24"/>
      <c r="N30" s="24"/>
      <c r="O30" s="24"/>
      <c r="P30" s="24"/>
      <c r="Q30" s="24"/>
      <c r="R30" s="24"/>
    </row>
    <row r="31" spans="1:18" s="26" customFormat="1" ht="20.25" customHeight="1" x14ac:dyDescent="0.25">
      <c r="A31" s="13"/>
      <c r="B31" s="14"/>
      <c r="C31" s="27" t="s">
        <v>29</v>
      </c>
      <c r="D31" s="28">
        <v>0</v>
      </c>
      <c r="E31" s="28">
        <v>0</v>
      </c>
      <c r="F31" s="29">
        <f t="shared" si="0"/>
        <v>0</v>
      </c>
      <c r="G31" s="28">
        <v>0</v>
      </c>
      <c r="H31" s="28">
        <v>0</v>
      </c>
      <c r="I31" s="30">
        <f t="shared" si="1"/>
        <v>0</v>
      </c>
      <c r="J31" s="31"/>
      <c r="K31" s="24"/>
      <c r="L31" s="25" t="str">
        <f t="shared" si="2"/>
        <v/>
      </c>
      <c r="M31" s="24"/>
      <c r="N31" s="24"/>
      <c r="O31" s="24"/>
      <c r="P31" s="24"/>
      <c r="Q31" s="24"/>
      <c r="R31" s="24"/>
    </row>
    <row r="32" spans="1:18" s="38" customFormat="1" ht="30" x14ac:dyDescent="0.25">
      <c r="A32" s="33"/>
      <c r="B32" s="34"/>
      <c r="C32" s="35" t="s">
        <v>30</v>
      </c>
      <c r="D32" s="28">
        <v>0</v>
      </c>
      <c r="E32" s="28">
        <v>0</v>
      </c>
      <c r="F32" s="29">
        <f t="shared" si="0"/>
        <v>0</v>
      </c>
      <c r="G32" s="28">
        <v>0</v>
      </c>
      <c r="H32" s="28">
        <v>0</v>
      </c>
      <c r="I32" s="30">
        <f t="shared" si="1"/>
        <v>0</v>
      </c>
      <c r="J32" s="36"/>
      <c r="K32" s="37"/>
      <c r="L32" s="25" t="str">
        <f t="shared" si="2"/>
        <v/>
      </c>
      <c r="M32" s="24"/>
      <c r="N32" s="37"/>
      <c r="O32" s="37"/>
      <c r="P32" s="37"/>
      <c r="Q32" s="37"/>
      <c r="R32" s="37"/>
    </row>
    <row r="33" spans="1:18" s="38" customFormat="1" ht="30" x14ac:dyDescent="0.25">
      <c r="A33" s="33"/>
      <c r="B33" s="34"/>
      <c r="C33" s="39" t="s">
        <v>31</v>
      </c>
      <c r="D33" s="28">
        <v>0</v>
      </c>
      <c r="E33" s="28">
        <v>0</v>
      </c>
      <c r="F33" s="29">
        <f>+D33+E33</f>
        <v>0</v>
      </c>
      <c r="G33" s="28">
        <v>0</v>
      </c>
      <c r="H33" s="28">
        <v>0</v>
      </c>
      <c r="I33" s="30">
        <f t="shared" si="1"/>
        <v>0</v>
      </c>
      <c r="J33" s="36"/>
      <c r="K33" s="37"/>
      <c r="L33" s="25" t="str">
        <f t="shared" si="2"/>
        <v/>
      </c>
      <c r="M33" s="24"/>
      <c r="N33" s="37"/>
      <c r="O33" s="37"/>
      <c r="P33" s="37"/>
      <c r="Q33" s="37"/>
      <c r="R33" s="37"/>
    </row>
    <row r="34" spans="1:18" s="26" customFormat="1" ht="20.25" customHeight="1" x14ac:dyDescent="0.25">
      <c r="A34" s="13"/>
      <c r="B34" s="14"/>
      <c r="C34" s="27" t="s">
        <v>32</v>
      </c>
      <c r="D34" s="28">
        <v>0</v>
      </c>
      <c r="E34" s="28">
        <v>0</v>
      </c>
      <c r="F34" s="29">
        <f>+D34+E34</f>
        <v>0</v>
      </c>
      <c r="G34" s="28">
        <v>0</v>
      </c>
      <c r="H34" s="28">
        <v>0</v>
      </c>
      <c r="I34" s="30">
        <f t="shared" si="1"/>
        <v>0</v>
      </c>
      <c r="J34" s="31"/>
      <c r="K34" s="24"/>
      <c r="L34" s="25" t="str">
        <f t="shared" si="2"/>
        <v/>
      </c>
      <c r="M34" s="24"/>
      <c r="N34" s="24"/>
      <c r="O34" s="24"/>
      <c r="P34" s="24"/>
      <c r="Q34" s="24"/>
      <c r="R34" s="24"/>
    </row>
    <row r="35" spans="1:18" s="26" customFormat="1" ht="6.75" customHeight="1" x14ac:dyDescent="0.25">
      <c r="A35" s="13"/>
      <c r="B35" s="14"/>
      <c r="C35" s="14"/>
      <c r="D35" s="40"/>
      <c r="E35" s="40"/>
      <c r="F35" s="40"/>
      <c r="G35" s="40"/>
      <c r="H35" s="40"/>
      <c r="I35" s="41">
        <f t="shared" si="1"/>
        <v>0</v>
      </c>
      <c r="J35" s="42"/>
      <c r="K35" s="24"/>
      <c r="L35" s="25" t="str">
        <f t="shared" si="2"/>
        <v/>
      </c>
      <c r="M35" s="24"/>
      <c r="N35" s="24"/>
      <c r="O35" s="24"/>
      <c r="P35" s="24"/>
      <c r="Q35" s="24"/>
      <c r="R35" s="24"/>
    </row>
    <row r="36" spans="1:18" s="26" customFormat="1" ht="18" customHeight="1" x14ac:dyDescent="0.25">
      <c r="A36" s="18"/>
      <c r="B36" s="19" t="s">
        <v>33</v>
      </c>
      <c r="C36" s="20"/>
      <c r="D36" s="21">
        <f>SUM(D37:D59)</f>
        <v>0</v>
      </c>
      <c r="E36" s="21">
        <f>SUM(E37:E59)</f>
        <v>0</v>
      </c>
      <c r="F36" s="21">
        <f>+D36+E36</f>
        <v>0</v>
      </c>
      <c r="G36" s="21">
        <f>SUM(G37:G59)</f>
        <v>0</v>
      </c>
      <c r="H36" s="21">
        <f>SUM(H37:H59)</f>
        <v>0</v>
      </c>
      <c r="I36" s="22">
        <f t="shared" si="1"/>
        <v>0</v>
      </c>
      <c r="J36" s="23"/>
      <c r="K36" s="24"/>
      <c r="L36" s="25" t="str">
        <f t="shared" si="2"/>
        <v/>
      </c>
      <c r="M36" s="24"/>
      <c r="N36" s="24"/>
      <c r="O36" s="24"/>
      <c r="P36" s="24"/>
      <c r="Q36" s="24"/>
      <c r="R36" s="24"/>
    </row>
    <row r="37" spans="1:18" s="26" customFormat="1" ht="20.25" customHeight="1" x14ac:dyDescent="0.25">
      <c r="A37" s="13"/>
      <c r="B37" s="14"/>
      <c r="C37" s="27" t="s">
        <v>10</v>
      </c>
      <c r="D37" s="28">
        <v>0</v>
      </c>
      <c r="E37" s="28">
        <v>0</v>
      </c>
      <c r="F37" s="29">
        <f t="shared" ref="F37:F58" si="3">+D37+E37</f>
        <v>0</v>
      </c>
      <c r="G37" s="28">
        <v>0</v>
      </c>
      <c r="H37" s="28">
        <v>0</v>
      </c>
      <c r="I37" s="30">
        <f t="shared" si="1"/>
        <v>0</v>
      </c>
      <c r="J37" s="31"/>
      <c r="K37" s="24"/>
      <c r="L37" s="25" t="str">
        <f t="shared" si="2"/>
        <v/>
      </c>
      <c r="M37" s="24"/>
      <c r="N37" s="24"/>
      <c r="O37" s="24"/>
      <c r="P37" s="24"/>
      <c r="Q37" s="24"/>
      <c r="R37" s="24"/>
    </row>
    <row r="38" spans="1:18" s="26" customFormat="1" ht="20.25" customHeight="1" x14ac:dyDescent="0.25">
      <c r="A38" s="13"/>
      <c r="B38" s="14"/>
      <c r="C38" s="27" t="s">
        <v>11</v>
      </c>
      <c r="D38" s="28">
        <v>0</v>
      </c>
      <c r="E38" s="28">
        <v>0</v>
      </c>
      <c r="F38" s="29">
        <f t="shared" si="3"/>
        <v>0</v>
      </c>
      <c r="G38" s="28">
        <v>0</v>
      </c>
      <c r="H38" s="28">
        <v>0</v>
      </c>
      <c r="I38" s="30">
        <f t="shared" si="1"/>
        <v>0</v>
      </c>
      <c r="J38" s="31"/>
      <c r="K38" s="24"/>
      <c r="L38" s="25" t="str">
        <f t="shared" si="2"/>
        <v/>
      </c>
      <c r="M38" s="24"/>
      <c r="N38" s="24"/>
      <c r="O38" s="24"/>
      <c r="P38" s="24"/>
      <c r="Q38" s="24"/>
      <c r="R38" s="24"/>
    </row>
    <row r="39" spans="1:18" s="26" customFormat="1" ht="20.25" customHeight="1" x14ac:dyDescent="0.25">
      <c r="A39" s="13"/>
      <c r="B39" s="14"/>
      <c r="C39" s="27" t="s">
        <v>12</v>
      </c>
      <c r="D39" s="28">
        <v>0</v>
      </c>
      <c r="E39" s="28">
        <v>0</v>
      </c>
      <c r="F39" s="29">
        <f t="shared" si="3"/>
        <v>0</v>
      </c>
      <c r="G39" s="28">
        <v>0</v>
      </c>
      <c r="H39" s="28">
        <v>0</v>
      </c>
      <c r="I39" s="30">
        <f t="shared" si="1"/>
        <v>0</v>
      </c>
      <c r="J39" s="31"/>
      <c r="K39" s="24"/>
      <c r="L39" s="25" t="str">
        <f t="shared" si="2"/>
        <v/>
      </c>
      <c r="M39" s="24"/>
      <c r="N39" s="24"/>
      <c r="O39" s="24"/>
      <c r="P39" s="24"/>
      <c r="Q39" s="24"/>
      <c r="R39" s="24"/>
    </row>
    <row r="40" spans="1:18" s="26" customFormat="1" ht="20.25" customHeight="1" x14ac:dyDescent="0.25">
      <c r="A40" s="13"/>
      <c r="B40" s="14"/>
      <c r="C40" s="32" t="s">
        <v>13</v>
      </c>
      <c r="D40" s="28">
        <v>0</v>
      </c>
      <c r="E40" s="28">
        <v>0</v>
      </c>
      <c r="F40" s="29">
        <f t="shared" si="3"/>
        <v>0</v>
      </c>
      <c r="G40" s="28">
        <v>0</v>
      </c>
      <c r="H40" s="28">
        <v>0</v>
      </c>
      <c r="I40" s="30">
        <f t="shared" si="1"/>
        <v>0</v>
      </c>
      <c r="J40" s="31"/>
      <c r="K40" s="24"/>
      <c r="L40" s="25" t="str">
        <f t="shared" si="2"/>
        <v/>
      </c>
      <c r="M40" s="24"/>
      <c r="N40" s="24"/>
      <c r="O40" s="24"/>
      <c r="P40" s="24"/>
      <c r="Q40" s="24"/>
      <c r="R40" s="24"/>
    </row>
    <row r="41" spans="1:18" s="26" customFormat="1" ht="20.25" customHeight="1" x14ac:dyDescent="0.25">
      <c r="A41" s="13"/>
      <c r="B41" s="14"/>
      <c r="C41" s="27" t="s">
        <v>14</v>
      </c>
      <c r="D41" s="28">
        <v>0</v>
      </c>
      <c r="E41" s="28">
        <v>0</v>
      </c>
      <c r="F41" s="29">
        <f t="shared" si="3"/>
        <v>0</v>
      </c>
      <c r="G41" s="28">
        <v>0</v>
      </c>
      <c r="H41" s="28">
        <v>0</v>
      </c>
      <c r="I41" s="30">
        <f t="shared" si="1"/>
        <v>0</v>
      </c>
      <c r="J41" s="31"/>
      <c r="K41" s="24"/>
      <c r="L41" s="25" t="str">
        <f t="shared" si="2"/>
        <v/>
      </c>
      <c r="M41" s="24"/>
      <c r="N41" s="24"/>
      <c r="O41" s="24"/>
      <c r="P41" s="24"/>
      <c r="Q41" s="24"/>
      <c r="R41" s="24"/>
    </row>
    <row r="42" spans="1:18" s="26" customFormat="1" ht="20.25" customHeight="1" x14ac:dyDescent="0.25">
      <c r="A42" s="13"/>
      <c r="B42" s="14"/>
      <c r="C42" s="27" t="s">
        <v>15</v>
      </c>
      <c r="D42" s="28">
        <v>0</v>
      </c>
      <c r="E42" s="28">
        <v>0</v>
      </c>
      <c r="F42" s="29">
        <f t="shared" si="3"/>
        <v>0</v>
      </c>
      <c r="G42" s="28">
        <v>0</v>
      </c>
      <c r="H42" s="28">
        <v>0</v>
      </c>
      <c r="I42" s="30">
        <f t="shared" si="1"/>
        <v>0</v>
      </c>
      <c r="J42" s="31"/>
      <c r="K42" s="24"/>
      <c r="L42" s="25" t="str">
        <f t="shared" si="2"/>
        <v/>
      </c>
      <c r="M42" s="24"/>
      <c r="N42" s="24"/>
      <c r="O42" s="24"/>
      <c r="P42" s="24"/>
      <c r="Q42" s="24"/>
      <c r="R42" s="24"/>
    </row>
    <row r="43" spans="1:18" s="26" customFormat="1" ht="20.25" customHeight="1" x14ac:dyDescent="0.25">
      <c r="A43" s="13"/>
      <c r="B43" s="14"/>
      <c r="C43" s="27" t="s">
        <v>16</v>
      </c>
      <c r="D43" s="28">
        <v>0</v>
      </c>
      <c r="E43" s="28">
        <v>0</v>
      </c>
      <c r="F43" s="29">
        <f t="shared" si="3"/>
        <v>0</v>
      </c>
      <c r="G43" s="28">
        <v>0</v>
      </c>
      <c r="H43" s="28">
        <v>0</v>
      </c>
      <c r="I43" s="30">
        <f t="shared" si="1"/>
        <v>0</v>
      </c>
      <c r="J43" s="31"/>
      <c r="K43" s="24"/>
      <c r="L43" s="25" t="str">
        <f t="shared" si="2"/>
        <v/>
      </c>
      <c r="M43" s="24"/>
      <c r="N43" s="24"/>
      <c r="O43" s="24"/>
      <c r="P43" s="24"/>
      <c r="Q43" s="24"/>
      <c r="R43" s="24"/>
    </row>
    <row r="44" spans="1:18" s="26" customFormat="1" ht="20.25" customHeight="1" x14ac:dyDescent="0.25">
      <c r="A44" s="13"/>
      <c r="B44" s="14"/>
      <c r="C44" s="27" t="s">
        <v>17</v>
      </c>
      <c r="D44" s="28">
        <v>0</v>
      </c>
      <c r="E44" s="28">
        <v>0</v>
      </c>
      <c r="F44" s="29">
        <f t="shared" si="3"/>
        <v>0</v>
      </c>
      <c r="G44" s="28">
        <v>0</v>
      </c>
      <c r="H44" s="28">
        <v>0</v>
      </c>
      <c r="I44" s="30">
        <f t="shared" si="1"/>
        <v>0</v>
      </c>
      <c r="J44" s="31"/>
      <c r="K44" s="24"/>
      <c r="L44" s="25" t="str">
        <f t="shared" si="2"/>
        <v/>
      </c>
      <c r="M44" s="24"/>
      <c r="N44" s="24"/>
      <c r="O44" s="24"/>
      <c r="P44" s="24"/>
      <c r="Q44" s="24"/>
      <c r="R44" s="24"/>
    </row>
    <row r="45" spans="1:18" s="26" customFormat="1" ht="20.25" customHeight="1" x14ac:dyDescent="0.25">
      <c r="A45" s="13"/>
      <c r="B45" s="14"/>
      <c r="C45" s="27" t="s">
        <v>18</v>
      </c>
      <c r="D45" s="28">
        <v>0</v>
      </c>
      <c r="E45" s="28">
        <v>0</v>
      </c>
      <c r="F45" s="29">
        <f t="shared" si="3"/>
        <v>0</v>
      </c>
      <c r="G45" s="28">
        <v>0</v>
      </c>
      <c r="H45" s="28">
        <v>0</v>
      </c>
      <c r="I45" s="30">
        <f t="shared" si="1"/>
        <v>0</v>
      </c>
      <c r="J45" s="31"/>
      <c r="K45" s="24"/>
      <c r="L45" s="25" t="str">
        <f t="shared" si="2"/>
        <v/>
      </c>
      <c r="M45" s="24"/>
      <c r="N45" s="24"/>
      <c r="O45" s="24"/>
      <c r="P45" s="24"/>
      <c r="Q45" s="24"/>
      <c r="R45" s="24"/>
    </row>
    <row r="46" spans="1:18" s="26" customFormat="1" ht="20.25" customHeight="1" x14ac:dyDescent="0.25">
      <c r="A46" s="13"/>
      <c r="B46" s="14"/>
      <c r="C46" s="27" t="s">
        <v>19</v>
      </c>
      <c r="D46" s="28">
        <v>0</v>
      </c>
      <c r="E46" s="28">
        <v>0</v>
      </c>
      <c r="F46" s="29">
        <f t="shared" si="3"/>
        <v>0</v>
      </c>
      <c r="G46" s="28">
        <v>0</v>
      </c>
      <c r="H46" s="28">
        <v>0</v>
      </c>
      <c r="I46" s="30">
        <f t="shared" si="1"/>
        <v>0</v>
      </c>
      <c r="J46" s="31"/>
      <c r="K46" s="24"/>
      <c r="L46" s="25" t="str">
        <f t="shared" si="2"/>
        <v/>
      </c>
      <c r="M46" s="24"/>
      <c r="N46" s="24"/>
      <c r="O46" s="24"/>
      <c r="P46" s="24"/>
      <c r="Q46" s="24"/>
      <c r="R46" s="24"/>
    </row>
    <row r="47" spans="1:18" s="26" customFormat="1" ht="20.25" customHeight="1" x14ac:dyDescent="0.25">
      <c r="A47" s="13"/>
      <c r="B47" s="14"/>
      <c r="C47" s="27" t="s">
        <v>20</v>
      </c>
      <c r="D47" s="28">
        <v>0</v>
      </c>
      <c r="E47" s="28">
        <v>0</v>
      </c>
      <c r="F47" s="29">
        <f t="shared" si="3"/>
        <v>0</v>
      </c>
      <c r="G47" s="28">
        <v>0</v>
      </c>
      <c r="H47" s="28">
        <v>0</v>
      </c>
      <c r="I47" s="30">
        <f t="shared" si="1"/>
        <v>0</v>
      </c>
      <c r="J47" s="31"/>
      <c r="K47" s="24"/>
      <c r="L47" s="25" t="str">
        <f t="shared" si="2"/>
        <v/>
      </c>
      <c r="M47" s="24"/>
      <c r="N47" s="24"/>
      <c r="O47" s="24"/>
      <c r="P47" s="24"/>
      <c r="Q47" s="24"/>
      <c r="R47" s="24"/>
    </row>
    <row r="48" spans="1:18" s="26" customFormat="1" ht="20.25" customHeight="1" x14ac:dyDescent="0.25">
      <c r="A48" s="13"/>
      <c r="B48" s="14"/>
      <c r="C48" s="27" t="s">
        <v>21</v>
      </c>
      <c r="D48" s="28">
        <v>0</v>
      </c>
      <c r="E48" s="28">
        <v>0</v>
      </c>
      <c r="F48" s="29">
        <f t="shared" si="3"/>
        <v>0</v>
      </c>
      <c r="G48" s="28">
        <v>0</v>
      </c>
      <c r="H48" s="28">
        <v>0</v>
      </c>
      <c r="I48" s="30">
        <f t="shared" si="1"/>
        <v>0</v>
      </c>
      <c r="J48" s="31"/>
      <c r="K48" s="24"/>
      <c r="L48" s="25" t="str">
        <f t="shared" si="2"/>
        <v/>
      </c>
      <c r="M48" s="24"/>
      <c r="N48" s="24"/>
      <c r="O48" s="24"/>
      <c r="P48" s="24"/>
      <c r="Q48" s="24"/>
      <c r="R48" s="24"/>
    </row>
    <row r="49" spans="1:18" s="26" customFormat="1" ht="20.25" customHeight="1" x14ac:dyDescent="0.25">
      <c r="A49" s="13"/>
      <c r="B49" s="14"/>
      <c r="C49" s="27" t="s">
        <v>22</v>
      </c>
      <c r="D49" s="28">
        <v>0</v>
      </c>
      <c r="E49" s="28">
        <v>0</v>
      </c>
      <c r="F49" s="29">
        <f t="shared" si="3"/>
        <v>0</v>
      </c>
      <c r="G49" s="28">
        <v>0</v>
      </c>
      <c r="H49" s="28">
        <v>0</v>
      </c>
      <c r="I49" s="30">
        <f t="shared" si="1"/>
        <v>0</v>
      </c>
      <c r="J49" s="31"/>
      <c r="K49" s="24"/>
      <c r="L49" s="25" t="str">
        <f t="shared" si="2"/>
        <v/>
      </c>
      <c r="M49" s="24"/>
      <c r="N49" s="24"/>
      <c r="O49" s="24"/>
      <c r="P49" s="24"/>
      <c r="Q49" s="24"/>
      <c r="R49" s="24"/>
    </row>
    <row r="50" spans="1:18" s="26" customFormat="1" ht="20.25" customHeight="1" x14ac:dyDescent="0.25">
      <c r="A50" s="13"/>
      <c r="B50" s="14"/>
      <c r="C50" s="27" t="s">
        <v>23</v>
      </c>
      <c r="D50" s="28">
        <v>0</v>
      </c>
      <c r="E50" s="28">
        <v>0</v>
      </c>
      <c r="F50" s="29">
        <f t="shared" si="3"/>
        <v>0</v>
      </c>
      <c r="G50" s="28">
        <v>0</v>
      </c>
      <c r="H50" s="28">
        <v>0</v>
      </c>
      <c r="I50" s="30">
        <f t="shared" si="1"/>
        <v>0</v>
      </c>
      <c r="J50" s="31"/>
      <c r="K50" s="24"/>
      <c r="L50" s="25" t="str">
        <f t="shared" si="2"/>
        <v/>
      </c>
      <c r="M50" s="24"/>
      <c r="N50" s="24"/>
      <c r="O50" s="24"/>
      <c r="P50" s="24"/>
      <c r="Q50" s="24"/>
      <c r="R50" s="24"/>
    </row>
    <row r="51" spans="1:18" s="26" customFormat="1" ht="20.25" customHeight="1" x14ac:dyDescent="0.25">
      <c r="A51" s="13"/>
      <c r="B51" s="14"/>
      <c r="C51" s="27" t="s">
        <v>24</v>
      </c>
      <c r="D51" s="28">
        <v>0</v>
      </c>
      <c r="E51" s="28">
        <v>0</v>
      </c>
      <c r="F51" s="29">
        <f t="shared" si="3"/>
        <v>0</v>
      </c>
      <c r="G51" s="28">
        <v>0</v>
      </c>
      <c r="H51" s="28">
        <v>0</v>
      </c>
      <c r="I51" s="30">
        <f t="shared" si="1"/>
        <v>0</v>
      </c>
      <c r="J51" s="31"/>
      <c r="K51" s="24"/>
      <c r="L51" s="25" t="str">
        <f t="shared" si="2"/>
        <v/>
      </c>
      <c r="M51" s="24"/>
      <c r="N51" s="24"/>
      <c r="O51" s="24"/>
      <c r="P51" s="24"/>
      <c r="Q51" s="24"/>
      <c r="R51" s="24"/>
    </row>
    <row r="52" spans="1:18" s="26" customFormat="1" ht="20.25" customHeight="1" x14ac:dyDescent="0.25">
      <c r="A52" s="13"/>
      <c r="B52" s="14"/>
      <c r="C52" s="27" t="s">
        <v>25</v>
      </c>
      <c r="D52" s="28">
        <v>0</v>
      </c>
      <c r="E52" s="28">
        <v>0</v>
      </c>
      <c r="F52" s="29">
        <f t="shared" si="3"/>
        <v>0</v>
      </c>
      <c r="G52" s="28">
        <v>0</v>
      </c>
      <c r="H52" s="28">
        <v>0</v>
      </c>
      <c r="I52" s="30">
        <f t="shared" si="1"/>
        <v>0</v>
      </c>
      <c r="J52" s="31"/>
      <c r="K52" s="24"/>
      <c r="L52" s="25" t="str">
        <f t="shared" si="2"/>
        <v/>
      </c>
      <c r="M52" s="24"/>
      <c r="N52" s="24"/>
      <c r="O52" s="24"/>
      <c r="P52" s="24"/>
      <c r="Q52" s="24"/>
      <c r="R52" s="24"/>
    </row>
    <row r="53" spans="1:18" s="26" customFormat="1" ht="20.25" customHeight="1" x14ac:dyDescent="0.25">
      <c r="A53" s="13"/>
      <c r="B53" s="14"/>
      <c r="C53" s="27" t="s">
        <v>26</v>
      </c>
      <c r="D53" s="28">
        <v>0</v>
      </c>
      <c r="E53" s="28">
        <v>0</v>
      </c>
      <c r="F53" s="29">
        <f t="shared" si="3"/>
        <v>0</v>
      </c>
      <c r="G53" s="28">
        <v>0</v>
      </c>
      <c r="H53" s="28">
        <v>0</v>
      </c>
      <c r="I53" s="30">
        <f t="shared" si="1"/>
        <v>0</v>
      </c>
      <c r="J53" s="31"/>
      <c r="K53" s="24"/>
      <c r="L53" s="25" t="str">
        <f t="shared" si="2"/>
        <v/>
      </c>
      <c r="M53" s="24"/>
      <c r="N53" s="24"/>
      <c r="O53" s="24"/>
      <c r="P53" s="24"/>
      <c r="Q53" s="24"/>
      <c r="R53" s="24"/>
    </row>
    <row r="54" spans="1:18" s="26" customFormat="1" ht="20.25" customHeight="1" x14ac:dyDescent="0.25">
      <c r="A54" s="13"/>
      <c r="B54" s="14"/>
      <c r="C54" s="27" t="s">
        <v>27</v>
      </c>
      <c r="D54" s="28">
        <v>0</v>
      </c>
      <c r="E54" s="28">
        <v>0</v>
      </c>
      <c r="F54" s="29">
        <f t="shared" si="3"/>
        <v>0</v>
      </c>
      <c r="G54" s="28">
        <v>0</v>
      </c>
      <c r="H54" s="28">
        <v>0</v>
      </c>
      <c r="I54" s="30">
        <f t="shared" si="1"/>
        <v>0</v>
      </c>
      <c r="J54" s="31"/>
      <c r="K54" s="24"/>
      <c r="L54" s="25" t="str">
        <f t="shared" si="2"/>
        <v/>
      </c>
      <c r="M54" s="24"/>
      <c r="N54" s="24"/>
      <c r="O54" s="24"/>
      <c r="P54" s="24"/>
      <c r="Q54" s="24"/>
      <c r="R54" s="24"/>
    </row>
    <row r="55" spans="1:18" s="26" customFormat="1" ht="20.25" customHeight="1" x14ac:dyDescent="0.25">
      <c r="A55" s="13"/>
      <c r="B55" s="14"/>
      <c r="C55" s="27" t="s">
        <v>28</v>
      </c>
      <c r="D55" s="28">
        <v>0</v>
      </c>
      <c r="E55" s="28">
        <v>0</v>
      </c>
      <c r="F55" s="29">
        <f t="shared" si="3"/>
        <v>0</v>
      </c>
      <c r="G55" s="28">
        <v>0</v>
      </c>
      <c r="H55" s="28">
        <v>0</v>
      </c>
      <c r="I55" s="30">
        <f t="shared" si="1"/>
        <v>0</v>
      </c>
      <c r="J55" s="31"/>
      <c r="K55" s="24"/>
      <c r="L55" s="25" t="str">
        <f t="shared" si="2"/>
        <v/>
      </c>
      <c r="M55" s="24"/>
      <c r="N55" s="24"/>
      <c r="O55" s="24"/>
      <c r="P55" s="24"/>
      <c r="Q55" s="24"/>
      <c r="R55" s="24"/>
    </row>
    <row r="56" spans="1:18" s="26" customFormat="1" ht="20.25" customHeight="1" x14ac:dyDescent="0.25">
      <c r="A56" s="13"/>
      <c r="B56" s="14"/>
      <c r="C56" s="27" t="s">
        <v>29</v>
      </c>
      <c r="D56" s="28">
        <v>0</v>
      </c>
      <c r="E56" s="28">
        <v>0</v>
      </c>
      <c r="F56" s="29">
        <f t="shared" si="3"/>
        <v>0</v>
      </c>
      <c r="G56" s="28">
        <v>0</v>
      </c>
      <c r="H56" s="28">
        <v>0</v>
      </c>
      <c r="I56" s="30">
        <f t="shared" si="1"/>
        <v>0</v>
      </c>
      <c r="J56" s="31"/>
      <c r="K56" s="24"/>
      <c r="L56" s="25" t="str">
        <f t="shared" si="2"/>
        <v/>
      </c>
      <c r="M56" s="24"/>
      <c r="N56" s="24"/>
      <c r="O56" s="24"/>
      <c r="P56" s="24"/>
      <c r="Q56" s="24"/>
      <c r="R56" s="24"/>
    </row>
    <row r="57" spans="1:18" s="26" customFormat="1" ht="30" x14ac:dyDescent="0.25">
      <c r="A57" s="13"/>
      <c r="B57" s="14"/>
      <c r="C57" s="35" t="s">
        <v>30</v>
      </c>
      <c r="D57" s="28">
        <v>0</v>
      </c>
      <c r="E57" s="28">
        <v>0</v>
      </c>
      <c r="F57" s="29">
        <f t="shared" si="3"/>
        <v>0</v>
      </c>
      <c r="G57" s="28">
        <v>0</v>
      </c>
      <c r="H57" s="28">
        <v>0</v>
      </c>
      <c r="I57" s="30">
        <f t="shared" si="1"/>
        <v>0</v>
      </c>
      <c r="J57" s="31"/>
      <c r="K57" s="24"/>
      <c r="L57" s="25" t="str">
        <f t="shared" si="2"/>
        <v/>
      </c>
      <c r="M57" s="24"/>
      <c r="N57" s="24"/>
      <c r="O57" s="24"/>
      <c r="P57" s="24"/>
      <c r="Q57" s="24"/>
      <c r="R57" s="24"/>
    </row>
    <row r="58" spans="1:18" s="26" customFormat="1" ht="30" x14ac:dyDescent="0.25">
      <c r="A58" s="13"/>
      <c r="B58" s="14"/>
      <c r="C58" s="39" t="s">
        <v>31</v>
      </c>
      <c r="D58" s="28">
        <v>0</v>
      </c>
      <c r="E58" s="28">
        <v>0</v>
      </c>
      <c r="F58" s="29">
        <f t="shared" si="3"/>
        <v>0</v>
      </c>
      <c r="G58" s="28">
        <v>0</v>
      </c>
      <c r="H58" s="28">
        <v>0</v>
      </c>
      <c r="I58" s="30">
        <f t="shared" si="1"/>
        <v>0</v>
      </c>
      <c r="J58" s="31"/>
      <c r="K58" s="24"/>
      <c r="L58" s="25" t="str">
        <f t="shared" si="2"/>
        <v/>
      </c>
      <c r="M58" s="24"/>
      <c r="N58" s="24"/>
      <c r="O58" s="24"/>
      <c r="P58" s="24"/>
      <c r="Q58" s="24"/>
      <c r="R58" s="24"/>
    </row>
    <row r="59" spans="1:18" s="26" customFormat="1" ht="20.25" customHeight="1" x14ac:dyDescent="0.25">
      <c r="A59" s="13"/>
      <c r="B59" s="14"/>
      <c r="C59" s="27" t="s">
        <v>32</v>
      </c>
      <c r="D59" s="28">
        <v>0</v>
      </c>
      <c r="E59" s="28">
        <v>0</v>
      </c>
      <c r="F59" s="29">
        <f>+D59+E59</f>
        <v>0</v>
      </c>
      <c r="G59" s="28">
        <v>0</v>
      </c>
      <c r="H59" s="28">
        <v>0</v>
      </c>
      <c r="I59" s="30">
        <f t="shared" si="1"/>
        <v>0</v>
      </c>
      <c r="J59" s="31"/>
      <c r="K59" s="24"/>
      <c r="L59" s="25" t="str">
        <f t="shared" si="2"/>
        <v/>
      </c>
      <c r="M59" s="24"/>
      <c r="N59" s="24"/>
      <c r="O59" s="24"/>
      <c r="P59" s="24"/>
      <c r="Q59" s="24"/>
      <c r="R59" s="24"/>
    </row>
    <row r="60" spans="1:18" s="26" customFormat="1" ht="6.75" customHeight="1" x14ac:dyDescent="0.25">
      <c r="A60" s="13"/>
      <c r="B60" s="14"/>
      <c r="C60" s="27"/>
      <c r="D60" s="29"/>
      <c r="E60" s="29"/>
      <c r="F60" s="29"/>
      <c r="G60" s="29"/>
      <c r="H60" s="29"/>
      <c r="I60" s="30"/>
      <c r="J60" s="31"/>
      <c r="K60" s="24"/>
      <c r="L60" s="25" t="str">
        <f t="shared" si="2"/>
        <v/>
      </c>
      <c r="M60" s="24"/>
      <c r="N60" s="24"/>
      <c r="O60" s="24"/>
      <c r="P60" s="24"/>
      <c r="Q60" s="24"/>
      <c r="R60" s="24"/>
    </row>
    <row r="61" spans="1:18" s="50" customFormat="1" ht="27" customHeight="1" x14ac:dyDescent="0.3">
      <c r="A61" s="43"/>
      <c r="B61" s="44" t="s">
        <v>34</v>
      </c>
      <c r="C61" s="45"/>
      <c r="D61" s="46">
        <f>D11+D36</f>
        <v>576045000</v>
      </c>
      <c r="E61" s="46">
        <f>E11+E36</f>
        <v>-14843608</v>
      </c>
      <c r="F61" s="46">
        <f>D61+E61</f>
        <v>561201392</v>
      </c>
      <c r="G61" s="46">
        <f>G11+G36</f>
        <v>561201392</v>
      </c>
      <c r="H61" s="46">
        <f>H11+H36</f>
        <v>559940526</v>
      </c>
      <c r="I61" s="47">
        <f>+F61-G61</f>
        <v>0</v>
      </c>
      <c r="J61" s="48"/>
      <c r="K61" s="49"/>
      <c r="L61" s="25" t="str">
        <f t="shared" si="2"/>
        <v/>
      </c>
      <c r="M61" s="49"/>
      <c r="N61" s="49"/>
      <c r="O61" s="49"/>
      <c r="P61" s="49"/>
      <c r="Q61" s="49"/>
      <c r="R61" s="49"/>
    </row>
    <row r="62" spans="1:18" s="50" customFormat="1" ht="8.25" customHeight="1" thickBot="1" x14ac:dyDescent="0.35">
      <c r="A62" s="51"/>
      <c r="B62" s="52"/>
      <c r="C62" s="53"/>
      <c r="D62" s="54"/>
      <c r="E62" s="54"/>
      <c r="F62" s="54"/>
      <c r="G62" s="54"/>
      <c r="H62" s="54"/>
      <c r="I62" s="55"/>
      <c r="J62" s="56"/>
      <c r="K62" s="49"/>
      <c r="L62" s="49"/>
      <c r="M62" s="49"/>
      <c r="N62" s="49"/>
      <c r="O62" s="49"/>
      <c r="P62" s="49"/>
      <c r="Q62" s="49"/>
      <c r="R62" s="49"/>
    </row>
    <row r="63" spans="1:18" s="2" customFormat="1" ht="13.5" thickTop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</row>
    <row r="64" spans="1:18" s="2" customFormat="1" ht="31.5" customHeight="1" x14ac:dyDescent="0.3">
      <c r="A64" s="57"/>
      <c r="B64" s="58"/>
      <c r="C64" s="57"/>
      <c r="D64" s="59" t="str">
        <f>IF(D61='[1]6A COG-LDF'!E176,"","ERROR")</f>
        <v/>
      </c>
      <c r="E64" s="59" t="str">
        <f>IF(E61='[1]6A COG-LDF'!F176,"","ERROR")</f>
        <v/>
      </c>
      <c r="F64" s="59" t="str">
        <f>IF(F61='[1]6A COG-LDF'!G176,"","ERROR")</f>
        <v/>
      </c>
      <c r="G64" s="59" t="str">
        <f>IF(G61='[1]6A COG-LDF'!H176,"","ERROR")</f>
        <v/>
      </c>
      <c r="H64" s="59" t="str">
        <f>IF(H61='[1]6A COG-LDF'!I176,"","ERROR")</f>
        <v/>
      </c>
      <c r="I64" s="59" t="str">
        <f>IF(I61='[1]6A COG-LDF'!J176,"","ERROR")</f>
        <v/>
      </c>
      <c r="J64" s="1"/>
    </row>
    <row r="65" spans="1:10" s="2" customFormat="1" x14ac:dyDescent="0.2">
      <c r="A65" s="57"/>
      <c r="B65" s="57"/>
      <c r="C65" s="57"/>
      <c r="D65" s="60"/>
      <c r="E65" s="57"/>
      <c r="F65" s="57"/>
      <c r="G65" s="57"/>
      <c r="H65" s="57"/>
      <c r="I65" s="57"/>
      <c r="J65" s="57"/>
    </row>
    <row r="66" spans="1:10" s="2" customFormat="1" ht="15" x14ac:dyDescent="0.3">
      <c r="A66" s="57"/>
      <c r="B66" s="57"/>
      <c r="C66" s="57"/>
      <c r="D66" s="59" t="str">
        <f>IF(D11='[1]6A COG-LDF'!E11,"","ERROR")</f>
        <v/>
      </c>
      <c r="E66" s="59" t="str">
        <f>IF(E11='[1]6A COG-LDF'!F11,"","ERROR")</f>
        <v/>
      </c>
      <c r="F66" s="59" t="str">
        <f>IF(F11='[1]6A COG-LDF'!G11,"","ERROR")</f>
        <v/>
      </c>
      <c r="G66" s="59" t="str">
        <f>IF(G11='[1]6A COG-LDF'!H11,"","ERROR")</f>
        <v/>
      </c>
      <c r="H66" s="59" t="str">
        <f>IF(H11='[1]6A COG-LDF'!I11,"","ERROR")</f>
        <v/>
      </c>
      <c r="I66" s="59" t="str">
        <f>IF(I11='[1]6A COG-LDF'!J11,"","ERROR")</f>
        <v/>
      </c>
      <c r="J66" s="60"/>
    </row>
    <row r="67" spans="1:10" s="2" customFormat="1" x14ac:dyDescent="0.2">
      <c r="A67" s="57"/>
      <c r="B67" s="57"/>
      <c r="C67" s="57"/>
      <c r="D67" s="60"/>
      <c r="E67" s="57"/>
      <c r="F67" s="57"/>
      <c r="G67" s="57"/>
      <c r="H67" s="57"/>
      <c r="I67" s="57"/>
      <c r="J67" s="57"/>
    </row>
    <row r="68" spans="1:10" s="2" customFormat="1" ht="15" x14ac:dyDescent="0.3">
      <c r="A68" s="57"/>
      <c r="B68" s="57"/>
      <c r="C68" s="57"/>
      <c r="D68" s="59" t="str">
        <f>IF(D36='[1]6A COG-LDF'!E94,"","ERROR")</f>
        <v/>
      </c>
      <c r="E68" s="59" t="str">
        <f>IF(E36='[1]6A COG-LDF'!F94,"","ERROR")</f>
        <v/>
      </c>
      <c r="F68" s="59" t="str">
        <f>IF(F36='[1]6A COG-LDF'!G94,"","ERROR")</f>
        <v/>
      </c>
      <c r="G68" s="59" t="str">
        <f>IF(G36='[1]6A COG-LDF'!H94,"","ERROR")</f>
        <v/>
      </c>
      <c r="H68" s="59" t="str">
        <f>IF(H36='[1]6A COG-LDF'!I94,"","ERROR")</f>
        <v/>
      </c>
      <c r="I68" s="59" t="str">
        <f>IF(I36='[1]6A COG-LDF'!J94,"","ERROR")</f>
        <v/>
      </c>
      <c r="J68" s="57"/>
    </row>
    <row r="69" spans="1:10" s="2" customFormat="1" x14ac:dyDescent="0.2">
      <c r="A69" s="57"/>
      <c r="B69" s="57"/>
      <c r="C69" s="57"/>
      <c r="D69" s="60"/>
      <c r="E69" s="57"/>
      <c r="F69" s="57"/>
      <c r="G69" s="57"/>
      <c r="H69" s="57"/>
      <c r="I69" s="57"/>
      <c r="J69" s="57"/>
    </row>
    <row r="70" spans="1:10" s="2" customFormat="1" x14ac:dyDescent="0.2">
      <c r="A70" s="57"/>
      <c r="B70" s="57"/>
      <c r="C70" s="57"/>
      <c r="D70" s="60"/>
      <c r="E70" s="57"/>
      <c r="F70" s="57"/>
      <c r="G70" s="57"/>
      <c r="H70" s="57"/>
      <c r="I70" s="57"/>
      <c r="J70" s="57"/>
    </row>
  </sheetData>
  <mergeCells count="9">
    <mergeCell ref="A8:C9"/>
    <mergeCell ref="D8:H8"/>
    <mergeCell ref="I8:I9"/>
    <mergeCell ref="A1:J1"/>
    <mergeCell ref="A2:J2"/>
    <mergeCell ref="A3:J3"/>
    <mergeCell ref="A4:J4"/>
    <mergeCell ref="A5:J5"/>
    <mergeCell ref="A6:J6"/>
  </mergeCells>
  <printOptions horizontalCentered="1"/>
  <pageMargins left="0.31496062992125984" right="0.31496062992125984" top="0.35433070866141736" bottom="0.35433070866141736" header="0.31496062992125984" footer="0.31496062992125984"/>
  <pageSetup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obruno</dc:creator>
  <cp:lastModifiedBy>obruno</cp:lastModifiedBy>
  <cp:lastPrinted>2022-10-26T17:08:01Z</cp:lastPrinted>
  <dcterms:created xsi:type="dcterms:W3CDTF">2022-10-26T17:01:04Z</dcterms:created>
  <dcterms:modified xsi:type="dcterms:W3CDTF">2022-10-26T17:08:04Z</dcterms:modified>
</cp:coreProperties>
</file>