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82" i="1" l="1"/>
  <c r="J82" i="1" s="1"/>
  <c r="J81" i="1"/>
  <c r="G81" i="1"/>
  <c r="G80" i="1"/>
  <c r="J80" i="1" s="1"/>
  <c r="J79" i="1"/>
  <c r="G79" i="1"/>
  <c r="I78" i="1"/>
  <c r="H78" i="1"/>
  <c r="F78" i="1"/>
  <c r="E78" i="1"/>
  <c r="G78" i="1" s="1"/>
  <c r="J78" i="1" s="1"/>
  <c r="J76" i="1"/>
  <c r="G76" i="1"/>
  <c r="G75" i="1"/>
  <c r="J75" i="1" s="1"/>
  <c r="J74" i="1"/>
  <c r="G74" i="1"/>
  <c r="G73" i="1"/>
  <c r="J73" i="1" s="1"/>
  <c r="J72" i="1"/>
  <c r="G72" i="1"/>
  <c r="G71" i="1"/>
  <c r="J71" i="1" s="1"/>
  <c r="J70" i="1"/>
  <c r="G70" i="1"/>
  <c r="G69" i="1"/>
  <c r="J69" i="1" s="1"/>
  <c r="J68" i="1"/>
  <c r="G68" i="1"/>
  <c r="I67" i="1"/>
  <c r="H67" i="1"/>
  <c r="F67" i="1"/>
  <c r="E67" i="1"/>
  <c r="G67" i="1" s="1"/>
  <c r="J67" i="1" s="1"/>
  <c r="J65" i="1"/>
  <c r="G65" i="1"/>
  <c r="G64" i="1"/>
  <c r="J64" i="1" s="1"/>
  <c r="J63" i="1"/>
  <c r="G63" i="1"/>
  <c r="G62" i="1"/>
  <c r="J62" i="1" s="1"/>
  <c r="J61" i="1"/>
  <c r="G61" i="1"/>
  <c r="G60" i="1"/>
  <c r="J60" i="1" s="1"/>
  <c r="J59" i="1"/>
  <c r="G59" i="1"/>
  <c r="I58" i="1"/>
  <c r="H58" i="1"/>
  <c r="F58" i="1"/>
  <c r="E58" i="1"/>
  <c r="G58" i="1" s="1"/>
  <c r="J58" i="1" s="1"/>
  <c r="J56" i="1"/>
  <c r="G56" i="1"/>
  <c r="G55" i="1"/>
  <c r="J55" i="1" s="1"/>
  <c r="J54" i="1"/>
  <c r="G54" i="1"/>
  <c r="G53" i="1"/>
  <c r="J53" i="1" s="1"/>
  <c r="J52" i="1"/>
  <c r="G52" i="1"/>
  <c r="G51" i="1"/>
  <c r="J51" i="1" s="1"/>
  <c r="J50" i="1"/>
  <c r="G50" i="1"/>
  <c r="G49" i="1"/>
  <c r="J49" i="1" s="1"/>
  <c r="I48" i="1"/>
  <c r="H48" i="1"/>
  <c r="H47" i="1" s="1"/>
  <c r="G48" i="1"/>
  <c r="J48" i="1" s="1"/>
  <c r="F48" i="1"/>
  <c r="E48" i="1"/>
  <c r="I47" i="1"/>
  <c r="F47" i="1"/>
  <c r="E47" i="1"/>
  <c r="G47" i="1" s="1"/>
  <c r="J45" i="1"/>
  <c r="G45" i="1"/>
  <c r="G44" i="1"/>
  <c r="J44" i="1" s="1"/>
  <c r="J43" i="1"/>
  <c r="G43" i="1"/>
  <c r="G42" i="1"/>
  <c r="J42" i="1" s="1"/>
  <c r="I41" i="1"/>
  <c r="H41" i="1"/>
  <c r="G41" i="1"/>
  <c r="J41" i="1" s="1"/>
  <c r="F41" i="1"/>
  <c r="E41" i="1"/>
  <c r="G39" i="1"/>
  <c r="J39" i="1" s="1"/>
  <c r="J38" i="1"/>
  <c r="G38" i="1"/>
  <c r="G37" i="1"/>
  <c r="J37" i="1" s="1"/>
  <c r="J36" i="1"/>
  <c r="G36" i="1"/>
  <c r="G35" i="1"/>
  <c r="J35" i="1" s="1"/>
  <c r="J34" i="1"/>
  <c r="G34" i="1"/>
  <c r="G33" i="1"/>
  <c r="J33" i="1" s="1"/>
  <c r="J32" i="1"/>
  <c r="G32" i="1"/>
  <c r="G31" i="1"/>
  <c r="J31" i="1" s="1"/>
  <c r="I30" i="1"/>
  <c r="H30" i="1"/>
  <c r="G30" i="1"/>
  <c r="J30" i="1" s="1"/>
  <c r="F30" i="1"/>
  <c r="E30" i="1"/>
  <c r="G28" i="1"/>
  <c r="J28" i="1" s="1"/>
  <c r="J27" i="1"/>
  <c r="G27" i="1"/>
  <c r="G26" i="1"/>
  <c r="J26" i="1" s="1"/>
  <c r="J25" i="1"/>
  <c r="G25" i="1"/>
  <c r="G24" i="1"/>
  <c r="J24" i="1" s="1"/>
  <c r="J23" i="1"/>
  <c r="G23" i="1"/>
  <c r="G22" i="1"/>
  <c r="J22" i="1" s="1"/>
  <c r="I21" i="1"/>
  <c r="H21" i="1"/>
  <c r="G21" i="1"/>
  <c r="J21" i="1" s="1"/>
  <c r="F21" i="1"/>
  <c r="E21" i="1"/>
  <c r="G19" i="1"/>
  <c r="J19" i="1" s="1"/>
  <c r="J18" i="1"/>
  <c r="G18" i="1"/>
  <c r="G17" i="1"/>
  <c r="J17" i="1" s="1"/>
  <c r="J16" i="1"/>
  <c r="G16" i="1"/>
  <c r="G15" i="1"/>
  <c r="J15" i="1" s="1"/>
  <c r="J14" i="1"/>
  <c r="G14" i="1"/>
  <c r="G13" i="1"/>
  <c r="J13" i="1" s="1"/>
  <c r="J12" i="1"/>
  <c r="G12" i="1"/>
  <c r="I11" i="1"/>
  <c r="I10" i="1" s="1"/>
  <c r="I84" i="1" s="1"/>
  <c r="I87" i="1" s="1"/>
  <c r="H11" i="1"/>
  <c r="F11" i="1"/>
  <c r="F10" i="1" s="1"/>
  <c r="F84" i="1" s="1"/>
  <c r="F87" i="1" s="1"/>
  <c r="E11" i="1"/>
  <c r="G11" i="1" s="1"/>
  <c r="J11" i="1" s="1"/>
  <c r="H10" i="1"/>
  <c r="A5" i="1"/>
  <c r="A4" i="1"/>
  <c r="A2" i="1"/>
  <c r="A1" i="1"/>
  <c r="H84" i="1" l="1"/>
  <c r="H87" i="1" s="1"/>
  <c r="J47" i="1"/>
  <c r="E10" i="1"/>
  <c r="E84" i="1" l="1"/>
  <c r="G10" i="1"/>
  <c r="J10" i="1" s="1"/>
  <c r="E87" i="1" l="1"/>
  <c r="G84" i="1"/>
  <c r="J84" i="1" l="1"/>
  <c r="J87" i="1" s="1"/>
  <c r="G87" i="1"/>
</calcChain>
</file>

<file path=xl/sharedStrings.xml><?xml version="1.0" encoding="utf-8"?>
<sst xmlns="http://schemas.openxmlformats.org/spreadsheetml/2006/main" count="76" uniqueCount="44">
  <si>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</si>
  <si>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</si>
  <si>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</si>
  <si>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</si>
  <si>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</si>
  <si>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</si>
  <si>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</si>
  <si>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</si>
  <si>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</si>
  <si>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</si>
  <si>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</si>
  <si>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</si>
  <si>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</si>
  <si>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</si>
  <si>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</si>
  <si>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</si>
  <si>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</si>
  <si>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</si>
  <si>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</si>
  <si>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</si>
  <si>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</si>
  <si>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</si>
  <si>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</si>
  <si>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</si>
  <si>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</si>
  <si>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</si>
  <si>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</si>
  <si>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</si>
  <si>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Gral.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</si>
  <si>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</si>
  <si>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</si>
  <si>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</si>
  <si>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</si>
  <si>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</si>
  <si>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</si>
  <si>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</si>
  <si>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</si>
  <si>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</si>
  <si>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</si>
  <si>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</si>
  <si>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</si>
  <si>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</si>
  <si>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</si>
  <si>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>Total del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</si>
</sst>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3"/>
      <color theme="1"/>
      <name val="Trebuchet MS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i/>
      <sz val="13"/>
      <color theme="1"/>
      <name val="Trebuchet MS"/>
      <family val="2"/>
    </font>
    <font>
      <sz val="13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Arial"/>
      <family val="2"/>
    </font>
    <font>
      <b/>
      <sz val="20"/>
      <color rgb="FFFF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Protection="1"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6" fillId="0" borderId="0" xfId="0" applyFont="1" applyProtection="1">
      <protection locked="0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horizontal="left" vertical="center" wrapText="1"/>
    </xf>
    <xf numFmtId="0" fontId="7" fillId="2" borderId="13" xfId="0" applyFont="1" applyFill="1" applyBorder="1" applyAlignment="1" applyProtection="1">
      <alignment horizontal="justify" vertical="center" wrapText="1"/>
    </xf>
    <xf numFmtId="0" fontId="7" fillId="2" borderId="14" xfId="0" applyFont="1" applyFill="1" applyBorder="1" applyAlignment="1" applyProtection="1">
      <alignment horizontal="justify" vertical="center" wrapText="1"/>
    </xf>
    <xf numFmtId="0" fontId="7" fillId="2" borderId="15" xfId="0" applyFont="1" applyFill="1" applyBorder="1" applyAlignment="1" applyProtection="1">
      <alignment horizontal="justify" vertical="center" wrapText="1"/>
    </xf>
    <xf numFmtId="0" fontId="8" fillId="0" borderId="0" xfId="0" applyFont="1" applyProtection="1">
      <protection locked="0"/>
    </xf>
    <xf numFmtId="0" fontId="9" fillId="2" borderId="16" xfId="0" applyFont="1" applyFill="1" applyBorder="1" applyAlignment="1" applyProtection="1">
      <alignment vertical="center"/>
    </xf>
    <xf numFmtId="0" fontId="9" fillId="2" borderId="17" xfId="0" applyFont="1" applyFill="1" applyBorder="1" applyAlignment="1" applyProtection="1">
      <alignment horizontal="left" vertical="center"/>
    </xf>
    <xf numFmtId="164" fontId="9" fillId="2" borderId="18" xfId="0" applyNumberFormat="1" applyFont="1" applyFill="1" applyBorder="1" applyAlignment="1" applyProtection="1">
      <alignment horizontal="right" vertical="center"/>
    </xf>
    <xf numFmtId="164" fontId="9" fillId="2" borderId="19" xfId="0" applyNumberFormat="1" applyFont="1" applyFill="1" applyBorder="1" applyAlignment="1" applyProtection="1">
      <alignment horizontal="right" vertical="center"/>
    </xf>
    <xf numFmtId="164" fontId="9" fillId="2" borderId="2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10" fillId="2" borderId="16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/>
    </xf>
    <xf numFmtId="164" fontId="10" fillId="2" borderId="21" xfId="0" applyNumberFormat="1" applyFont="1" applyFill="1" applyBorder="1" applyAlignment="1" applyProtection="1">
      <alignment horizontal="right" vertical="center"/>
    </xf>
    <xf numFmtId="164" fontId="10" fillId="2" borderId="22" xfId="0" applyNumberFormat="1" applyFont="1" applyFill="1" applyBorder="1" applyAlignment="1" applyProtection="1">
      <alignment horizontal="right" vertical="center"/>
    </xf>
    <xf numFmtId="164" fontId="10" fillId="2" borderId="2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164" fontId="11" fillId="2" borderId="21" xfId="1" applyNumberFormat="1" applyFont="1" applyFill="1" applyBorder="1" applyAlignment="1" applyProtection="1">
      <alignment horizontal="right" vertical="center"/>
      <protection locked="0"/>
    </xf>
    <xf numFmtId="164" fontId="11" fillId="2" borderId="21" xfId="1" applyNumberFormat="1" applyFont="1" applyFill="1" applyBorder="1" applyAlignment="1" applyProtection="1">
      <alignment horizontal="right" vertical="center"/>
    </xf>
    <xf numFmtId="164" fontId="11" fillId="2" borderId="22" xfId="1" applyNumberFormat="1" applyFont="1" applyFill="1" applyBorder="1" applyAlignment="1" applyProtection="1">
      <alignment horizontal="right" vertical="center"/>
    </xf>
    <xf numFmtId="164" fontId="11" fillId="2" borderId="20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7" fillId="2" borderId="16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64" fontId="7" fillId="2" borderId="21" xfId="0" applyNumberFormat="1" applyFont="1" applyFill="1" applyBorder="1" applyAlignment="1" applyProtection="1">
      <alignment horizontal="right" vertical="top" wrapText="1"/>
    </xf>
    <xf numFmtId="164" fontId="12" fillId="2" borderId="22" xfId="0" applyNumberFormat="1" applyFont="1" applyFill="1" applyBorder="1" applyAlignment="1" applyProtection="1">
      <alignment horizontal="right" vertical="top" wrapText="1"/>
    </xf>
    <xf numFmtId="164" fontId="12" fillId="2" borderId="20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 applyProtection="1">
      <alignment vertical="top"/>
      <protection locked="0"/>
    </xf>
    <xf numFmtId="164" fontId="7" fillId="2" borderId="21" xfId="0" applyNumberFormat="1" applyFont="1" applyFill="1" applyBorder="1" applyAlignment="1" applyProtection="1">
      <alignment horizontal="right" vertical="top"/>
    </xf>
    <xf numFmtId="164" fontId="12" fillId="2" borderId="22" xfId="0" applyNumberFormat="1" applyFont="1" applyFill="1" applyBorder="1" applyAlignment="1" applyProtection="1">
      <alignment horizontal="right" vertical="top"/>
    </xf>
    <xf numFmtId="164" fontId="12" fillId="2" borderId="20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horizontal="left" vertical="center"/>
    </xf>
    <xf numFmtId="164" fontId="9" fillId="2" borderId="13" xfId="0" applyNumberFormat="1" applyFont="1" applyFill="1" applyBorder="1" applyAlignment="1" applyProtection="1">
      <alignment horizontal="right" vertical="center"/>
    </xf>
    <xf numFmtId="164" fontId="9" fillId="2" borderId="14" xfId="0" applyNumberFormat="1" applyFont="1" applyFill="1" applyBorder="1" applyAlignment="1" applyProtection="1">
      <alignment horizontal="right" vertical="center"/>
    </xf>
    <xf numFmtId="164" fontId="9" fillId="2" borderId="15" xfId="0" applyNumberFormat="1" applyFont="1" applyFill="1" applyBorder="1" applyAlignment="1" applyProtection="1">
      <alignment horizontal="right" vertical="center"/>
    </xf>
    <xf numFmtId="0" fontId="9" fillId="2" borderId="23" xfId="0" applyFont="1" applyFill="1" applyBorder="1" applyAlignment="1" applyProtection="1">
      <alignment horizontal="left" vertical="center"/>
    </xf>
    <xf numFmtId="0" fontId="9" fillId="2" borderId="24" xfId="0" applyFont="1" applyFill="1" applyBorder="1" applyAlignment="1" applyProtection="1">
      <alignment horizontal="left" vertical="center"/>
    </xf>
    <xf numFmtId="164" fontId="9" fillId="2" borderId="25" xfId="0" applyNumberFormat="1" applyFont="1" applyFill="1" applyBorder="1" applyAlignment="1" applyProtection="1">
      <alignment horizontal="right" vertical="center"/>
    </xf>
    <xf numFmtId="164" fontId="9" fillId="2" borderId="26" xfId="0" applyNumberFormat="1" applyFont="1" applyFill="1" applyBorder="1" applyAlignment="1" applyProtection="1">
      <alignment horizontal="right" vertical="center"/>
    </xf>
    <xf numFmtId="164" fontId="9" fillId="2" borderId="27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3" fillId="0" borderId="0" xfId="0" applyFont="1" applyProtection="1"/>
    <xf numFmtId="0" fontId="0" fillId="0" borderId="0" xfId="0" applyProtection="1">
      <protection locked="0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1103505</xdr:colOff>
      <xdr:row>0</xdr:row>
      <xdr:rowOff>34847</xdr:rowOff>
    </xdr:from>
    <xdr:to>
      <xdr:col>3</xdr:col>
      <xdr:colOff>1108617</xdr:colOff>
      <xdr:row>4</xdr:row>
      <xdr:rowOff>185854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680" y="34847"/>
          <a:ext cx="1033812" cy="1036832"/>
        </a:xfrm>
        <a:prstGeom prst="rect">
          <a:avLst/>
        </a:prstGeom>
      </xdr:spPr>
    </xdr:pic>
    <xdr:clientData/>
  </xdr:twoCellAnchor>
  <xdr:twoCellAnchor editAs="oneCell">
    <xdr:from>
      <xdr:col>3</xdr:col>
      <xdr:colOff>781050</xdr:colOff>
      <xdr:row>0</xdr:row>
      <xdr:rowOff>9525</xdr:rowOff>
    </xdr:from>
    <xdr:to>
      <xdr:col>3</xdr:col>
      <xdr:colOff>1814862</xdr:colOff>
      <xdr:row>4</xdr:row>
      <xdr:rowOff>157512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9525"/>
          <a:ext cx="1033812" cy="10338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UENTA%20P&#218;BLICA%203ER%20TRIM%202019%20ENTES%20P&#218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4">
          <cell r="A4" t="str">
            <v>(Pesos)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A3" t="str">
            <v>Del 1 de enero al 30 de septiembre de 2019</v>
          </cell>
        </row>
      </sheetData>
      <sheetData sheetId="12"/>
      <sheetData sheetId="13"/>
      <sheetData sheetId="14"/>
      <sheetData sheetId="15">
        <row r="2">
          <cell r="A2" t="str">
            <v>Estado Analítico del Ejercicio del Presupuesto de Egresos Detallado - LDF</v>
          </cell>
        </row>
        <row r="175">
          <cell r="E175">
            <v>576045000</v>
          </cell>
          <cell r="F175">
            <v>-55499534</v>
          </cell>
          <cell r="G175">
            <v>520545466</v>
          </cell>
          <cell r="H175">
            <v>409161109</v>
          </cell>
          <cell r="I175">
            <v>403436092</v>
          </cell>
          <cell r="J175">
            <v>111384357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workbookViewId="0">
      <selection activeCell="D17" sqref="D17"/>
    </sheetView>
  </sheetViews>
  <sheetFormatPr baseColWidth="10" defaultColWidth="11.42578125" defaultRowHeight="15" x14ac:dyDescent="0.25"/>
  <cols>
    <col min="1" max="3" width="1.28515625" style="68" customWidth="1"/>
    <col min="4" max="4" width="60.5703125" style="68" customWidth="1"/>
    <col min="5" max="5" width="17.5703125" style="69" bestFit="1" customWidth="1"/>
    <col min="6" max="6" width="19.42578125" style="69" bestFit="1" customWidth="1"/>
    <col min="7" max="10" width="17.5703125" style="69" bestFit="1" customWidth="1"/>
    <col min="11" max="11" width="1.42578125" style="69" customWidth="1"/>
    <col min="12" max="16384" width="11.42578125" style="66"/>
  </cols>
  <sheetData>
    <row r="1" spans="1:11" s="2" customFormat="1" ht="20.25" customHeight="1" x14ac:dyDescent="0.35">
      <c r="A1" s="1" t="str">
        <f>[1]EA!A1</f>
        <v>TRIBUNAL SUPERIOR DE JUSTICIA DEL ESTADO DE MORELOS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6.5" customHeight="1" x14ac:dyDescent="0.35">
      <c r="A2" s="3" t="str">
        <f>'[1]6A COG-LDF'!A2:K2</f>
        <v>Estado Analítico del Ejercicio del Presupuesto de Egresos Detallado - LDF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16.5" customHeight="1" x14ac:dyDescent="0.3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2" customFormat="1" ht="16.5" customHeight="1" x14ac:dyDescent="0.35">
      <c r="A4" s="3" t="str">
        <f>'[1]4 AUT BP-LDF'!A3:G3</f>
        <v>Del 1 de enero al 30 de septiembre de 2019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2" customFormat="1" ht="16.5" customHeight="1" x14ac:dyDescent="0.35">
      <c r="A5" s="3" t="str">
        <f>[1]EAA!A4</f>
        <v>(Pesos)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6" customFormat="1" ht="3.75" customHeight="1" thickBot="1" x14ac:dyDescent="0.4">
      <c r="A6" s="4"/>
      <c r="B6" s="5"/>
      <c r="C6" s="5"/>
      <c r="D6" s="5"/>
      <c r="E6" s="4"/>
      <c r="F6" s="4"/>
      <c r="G6" s="4"/>
      <c r="H6" s="4"/>
      <c r="I6" s="4"/>
      <c r="J6" s="4"/>
      <c r="K6" s="4"/>
    </row>
    <row r="7" spans="1:11" s="12" customFormat="1" ht="23.25" customHeight="1" thickTop="1" x14ac:dyDescent="0.3">
      <c r="A7" s="7" t="s">
        <v>1</v>
      </c>
      <c r="B7" s="8"/>
      <c r="C7" s="8"/>
      <c r="D7" s="8"/>
      <c r="E7" s="9" t="s">
        <v>2</v>
      </c>
      <c r="F7" s="9"/>
      <c r="G7" s="9"/>
      <c r="H7" s="9"/>
      <c r="I7" s="9"/>
      <c r="J7" s="10" t="s">
        <v>3</v>
      </c>
      <c r="K7" s="11"/>
    </row>
    <row r="8" spans="1:11" s="12" customFormat="1" ht="39.75" customHeight="1" x14ac:dyDescent="0.3">
      <c r="A8" s="13"/>
      <c r="B8" s="14"/>
      <c r="C8" s="14"/>
      <c r="D8" s="14"/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6"/>
      <c r="K8" s="17"/>
    </row>
    <row r="9" spans="1:11" s="23" customFormat="1" ht="3.75" customHeight="1" x14ac:dyDescent="0.3">
      <c r="A9" s="18"/>
      <c r="B9" s="19"/>
      <c r="C9" s="19"/>
      <c r="D9" s="19"/>
      <c r="E9" s="20"/>
      <c r="F9" s="20"/>
      <c r="G9" s="20"/>
      <c r="H9" s="20"/>
      <c r="I9" s="20"/>
      <c r="J9" s="21"/>
      <c r="K9" s="22"/>
    </row>
    <row r="10" spans="1:11" s="29" customFormat="1" ht="17.25" customHeight="1" x14ac:dyDescent="0.25">
      <c r="A10" s="24"/>
      <c r="B10" s="25" t="s">
        <v>9</v>
      </c>
      <c r="C10" s="25"/>
      <c r="D10" s="25"/>
      <c r="E10" s="26">
        <f>E11+E21+E30+E41</f>
        <v>576045000</v>
      </c>
      <c r="F10" s="26">
        <f>F11+F21+F30+F41</f>
        <v>-55499534</v>
      </c>
      <c r="G10" s="26">
        <f t="shared" ref="G10:G19" si="0">E10+F10</f>
        <v>520545466</v>
      </c>
      <c r="H10" s="26">
        <f>H11+H21+H30+H41</f>
        <v>409161109</v>
      </c>
      <c r="I10" s="26">
        <f>I11+I21+I30+I41</f>
        <v>403436092</v>
      </c>
      <c r="J10" s="27">
        <f t="shared" ref="J10:J19" si="1">G10-H10</f>
        <v>111384357</v>
      </c>
      <c r="K10" s="28"/>
    </row>
    <row r="11" spans="1:11" s="35" customFormat="1" ht="17.25" customHeight="1" x14ac:dyDescent="0.25">
      <c r="A11" s="30"/>
      <c r="B11" s="31"/>
      <c r="C11" s="31" t="s">
        <v>10</v>
      </c>
      <c r="D11" s="31"/>
      <c r="E11" s="32">
        <f>SUM(E12:E19)</f>
        <v>576045000</v>
      </c>
      <c r="F11" s="32">
        <f>SUM(F12:F19)</f>
        <v>-55499534</v>
      </c>
      <c r="G11" s="32">
        <f t="shared" si="0"/>
        <v>520545466</v>
      </c>
      <c r="H11" s="32">
        <f>SUM(H12:H19)</f>
        <v>409161109</v>
      </c>
      <c r="I11" s="32">
        <f>SUM(I12:I19)</f>
        <v>403436092</v>
      </c>
      <c r="J11" s="33">
        <f t="shared" si="1"/>
        <v>111384357</v>
      </c>
      <c r="K11" s="34"/>
    </row>
    <row r="12" spans="1:11" s="42" customFormat="1" ht="18.75" customHeight="1" x14ac:dyDescent="0.25">
      <c r="A12" s="36"/>
      <c r="B12" s="37"/>
      <c r="C12" s="37"/>
      <c r="D12" s="37" t="s">
        <v>11</v>
      </c>
      <c r="E12" s="38">
        <v>0</v>
      </c>
      <c r="F12" s="38">
        <v>0</v>
      </c>
      <c r="G12" s="39">
        <f t="shared" si="0"/>
        <v>0</v>
      </c>
      <c r="H12" s="38">
        <v>0</v>
      </c>
      <c r="I12" s="38">
        <v>0</v>
      </c>
      <c r="J12" s="40">
        <f t="shared" si="1"/>
        <v>0</v>
      </c>
      <c r="K12" s="41"/>
    </row>
    <row r="13" spans="1:11" s="42" customFormat="1" ht="18.75" customHeight="1" x14ac:dyDescent="0.25">
      <c r="A13" s="36"/>
      <c r="B13" s="37"/>
      <c r="C13" s="37"/>
      <c r="D13" s="37" t="s">
        <v>12</v>
      </c>
      <c r="E13" s="38">
        <v>576045000</v>
      </c>
      <c r="F13" s="38">
        <v>-55499534</v>
      </c>
      <c r="G13" s="39">
        <f t="shared" si="0"/>
        <v>520545466</v>
      </c>
      <c r="H13" s="38">
        <v>409161109</v>
      </c>
      <c r="I13" s="38">
        <v>403436092</v>
      </c>
      <c r="J13" s="40">
        <f t="shared" si="1"/>
        <v>111384357</v>
      </c>
      <c r="K13" s="41"/>
    </row>
    <row r="14" spans="1:11" s="42" customFormat="1" ht="18.75" customHeight="1" x14ac:dyDescent="0.25">
      <c r="A14" s="36"/>
      <c r="B14" s="37"/>
      <c r="C14" s="37"/>
      <c r="D14" s="37" t="s">
        <v>13</v>
      </c>
      <c r="E14" s="38">
        <v>0</v>
      </c>
      <c r="F14" s="38">
        <v>0</v>
      </c>
      <c r="G14" s="39">
        <f t="shared" si="0"/>
        <v>0</v>
      </c>
      <c r="H14" s="38">
        <v>0</v>
      </c>
      <c r="I14" s="38">
        <v>0</v>
      </c>
      <c r="J14" s="40">
        <f t="shared" si="1"/>
        <v>0</v>
      </c>
      <c r="K14" s="41"/>
    </row>
    <row r="15" spans="1:11" s="42" customFormat="1" ht="18.75" customHeight="1" x14ac:dyDescent="0.25">
      <c r="A15" s="36"/>
      <c r="B15" s="37"/>
      <c r="C15" s="37"/>
      <c r="D15" s="37" t="s">
        <v>14</v>
      </c>
      <c r="E15" s="38">
        <v>0</v>
      </c>
      <c r="F15" s="38">
        <v>0</v>
      </c>
      <c r="G15" s="39">
        <f t="shared" si="0"/>
        <v>0</v>
      </c>
      <c r="H15" s="38">
        <v>0</v>
      </c>
      <c r="I15" s="38">
        <v>0</v>
      </c>
      <c r="J15" s="40">
        <f t="shared" si="1"/>
        <v>0</v>
      </c>
      <c r="K15" s="41"/>
    </row>
    <row r="16" spans="1:11" s="42" customFormat="1" ht="18.75" customHeight="1" x14ac:dyDescent="0.25">
      <c r="A16" s="36"/>
      <c r="B16" s="37"/>
      <c r="C16" s="37"/>
      <c r="D16" s="37" t="s">
        <v>15</v>
      </c>
      <c r="E16" s="38">
        <v>0</v>
      </c>
      <c r="F16" s="38">
        <v>0</v>
      </c>
      <c r="G16" s="39">
        <f t="shared" si="0"/>
        <v>0</v>
      </c>
      <c r="H16" s="38">
        <v>0</v>
      </c>
      <c r="I16" s="38">
        <v>0</v>
      </c>
      <c r="J16" s="40">
        <f t="shared" si="1"/>
        <v>0</v>
      </c>
      <c r="K16" s="41"/>
    </row>
    <row r="17" spans="1:11" s="42" customFormat="1" ht="18.75" customHeight="1" x14ac:dyDescent="0.25">
      <c r="A17" s="36"/>
      <c r="B17" s="37"/>
      <c r="C17" s="37"/>
      <c r="D17" s="37" t="s">
        <v>16</v>
      </c>
      <c r="E17" s="38">
        <v>0</v>
      </c>
      <c r="F17" s="38">
        <v>0</v>
      </c>
      <c r="G17" s="39">
        <f t="shared" si="0"/>
        <v>0</v>
      </c>
      <c r="H17" s="38">
        <v>0</v>
      </c>
      <c r="I17" s="38">
        <v>0</v>
      </c>
      <c r="J17" s="40">
        <f t="shared" si="1"/>
        <v>0</v>
      </c>
      <c r="K17" s="41"/>
    </row>
    <row r="18" spans="1:11" s="42" customFormat="1" ht="18.75" customHeight="1" x14ac:dyDescent="0.25">
      <c r="A18" s="36"/>
      <c r="B18" s="37"/>
      <c r="C18" s="37"/>
      <c r="D18" s="37" t="s">
        <v>17</v>
      </c>
      <c r="E18" s="38">
        <v>0</v>
      </c>
      <c r="F18" s="38">
        <v>0</v>
      </c>
      <c r="G18" s="39">
        <f t="shared" si="0"/>
        <v>0</v>
      </c>
      <c r="H18" s="38">
        <v>0</v>
      </c>
      <c r="I18" s="38">
        <v>0</v>
      </c>
      <c r="J18" s="40">
        <f t="shared" si="1"/>
        <v>0</v>
      </c>
      <c r="K18" s="41"/>
    </row>
    <row r="19" spans="1:11" s="42" customFormat="1" ht="18.75" customHeight="1" x14ac:dyDescent="0.25">
      <c r="A19" s="36"/>
      <c r="B19" s="37"/>
      <c r="C19" s="37"/>
      <c r="D19" s="37" t="s">
        <v>18</v>
      </c>
      <c r="E19" s="38">
        <v>0</v>
      </c>
      <c r="F19" s="38">
        <v>0</v>
      </c>
      <c r="G19" s="39">
        <f t="shared" si="0"/>
        <v>0</v>
      </c>
      <c r="H19" s="38">
        <v>0</v>
      </c>
      <c r="I19" s="38">
        <v>0</v>
      </c>
      <c r="J19" s="40">
        <f t="shared" si="1"/>
        <v>0</v>
      </c>
      <c r="K19" s="41"/>
    </row>
    <row r="20" spans="1:11" s="48" customFormat="1" ht="9" customHeight="1" x14ac:dyDescent="0.25">
      <c r="A20" s="43"/>
      <c r="B20" s="44"/>
      <c r="C20" s="44"/>
      <c r="D20" s="44"/>
      <c r="E20" s="45"/>
      <c r="F20" s="45"/>
      <c r="G20" s="45"/>
      <c r="H20" s="45"/>
      <c r="I20" s="45"/>
      <c r="J20" s="46"/>
      <c r="K20" s="47"/>
    </row>
    <row r="21" spans="1:11" s="35" customFormat="1" ht="17.25" customHeight="1" x14ac:dyDescent="0.25">
      <c r="A21" s="30"/>
      <c r="B21" s="31"/>
      <c r="C21" s="31" t="s">
        <v>19</v>
      </c>
      <c r="D21" s="31"/>
      <c r="E21" s="32">
        <f>SUM(E22:E28)</f>
        <v>0</v>
      </c>
      <c r="F21" s="32">
        <f>SUM(F22:F28)</f>
        <v>0</v>
      </c>
      <c r="G21" s="32">
        <f t="shared" ref="G21:G28" si="2">E21+F21</f>
        <v>0</v>
      </c>
      <c r="H21" s="32">
        <f>SUM(H22:H28)</f>
        <v>0</v>
      </c>
      <c r="I21" s="32">
        <f>SUM(I22:I28)</f>
        <v>0</v>
      </c>
      <c r="J21" s="33">
        <f t="shared" ref="J21:J28" si="3">G21-H21</f>
        <v>0</v>
      </c>
      <c r="K21" s="34"/>
    </row>
    <row r="22" spans="1:11" s="42" customFormat="1" ht="18.75" customHeight="1" x14ac:dyDescent="0.25">
      <c r="A22" s="36"/>
      <c r="B22" s="37"/>
      <c r="C22" s="37"/>
      <c r="D22" s="37" t="s">
        <v>20</v>
      </c>
      <c r="E22" s="38">
        <v>0</v>
      </c>
      <c r="F22" s="38">
        <v>0</v>
      </c>
      <c r="G22" s="39">
        <f t="shared" si="2"/>
        <v>0</v>
      </c>
      <c r="H22" s="38">
        <v>0</v>
      </c>
      <c r="I22" s="38">
        <v>0</v>
      </c>
      <c r="J22" s="40">
        <f t="shared" si="3"/>
        <v>0</v>
      </c>
      <c r="K22" s="41"/>
    </row>
    <row r="23" spans="1:11" s="42" customFormat="1" ht="18.75" customHeight="1" x14ac:dyDescent="0.25">
      <c r="A23" s="36"/>
      <c r="B23" s="37"/>
      <c r="C23" s="37"/>
      <c r="D23" s="37" t="s">
        <v>21</v>
      </c>
      <c r="E23" s="38">
        <v>0</v>
      </c>
      <c r="F23" s="38">
        <v>0</v>
      </c>
      <c r="G23" s="39">
        <f t="shared" si="2"/>
        <v>0</v>
      </c>
      <c r="H23" s="38">
        <v>0</v>
      </c>
      <c r="I23" s="38">
        <v>0</v>
      </c>
      <c r="J23" s="40">
        <f t="shared" si="3"/>
        <v>0</v>
      </c>
      <c r="K23" s="41"/>
    </row>
    <row r="24" spans="1:11" s="42" customFormat="1" ht="18.75" customHeight="1" x14ac:dyDescent="0.25">
      <c r="A24" s="36"/>
      <c r="B24" s="37"/>
      <c r="C24" s="37"/>
      <c r="D24" s="37" t="s">
        <v>22</v>
      </c>
      <c r="E24" s="38">
        <v>0</v>
      </c>
      <c r="F24" s="38">
        <v>0</v>
      </c>
      <c r="G24" s="39">
        <f t="shared" si="2"/>
        <v>0</v>
      </c>
      <c r="H24" s="38">
        <v>0</v>
      </c>
      <c r="I24" s="38">
        <v>0</v>
      </c>
      <c r="J24" s="40">
        <f t="shared" si="3"/>
        <v>0</v>
      </c>
      <c r="K24" s="41"/>
    </row>
    <row r="25" spans="1:11" s="42" customFormat="1" ht="18.75" customHeight="1" x14ac:dyDescent="0.25">
      <c r="A25" s="36"/>
      <c r="B25" s="37"/>
      <c r="C25" s="37"/>
      <c r="D25" s="37" t="s">
        <v>23</v>
      </c>
      <c r="E25" s="38">
        <v>0</v>
      </c>
      <c r="F25" s="38">
        <v>0</v>
      </c>
      <c r="G25" s="39">
        <f t="shared" si="2"/>
        <v>0</v>
      </c>
      <c r="H25" s="38">
        <v>0</v>
      </c>
      <c r="I25" s="38">
        <v>0</v>
      </c>
      <c r="J25" s="40">
        <f t="shared" si="3"/>
        <v>0</v>
      </c>
      <c r="K25" s="41"/>
    </row>
    <row r="26" spans="1:11" s="42" customFormat="1" ht="18.75" customHeight="1" x14ac:dyDescent="0.25">
      <c r="A26" s="36"/>
      <c r="B26" s="37"/>
      <c r="C26" s="37"/>
      <c r="D26" s="37" t="s">
        <v>24</v>
      </c>
      <c r="E26" s="38">
        <v>0</v>
      </c>
      <c r="F26" s="38">
        <v>0</v>
      </c>
      <c r="G26" s="39">
        <f t="shared" si="2"/>
        <v>0</v>
      </c>
      <c r="H26" s="38">
        <v>0</v>
      </c>
      <c r="I26" s="38">
        <v>0</v>
      </c>
      <c r="J26" s="40">
        <f t="shared" si="3"/>
        <v>0</v>
      </c>
      <c r="K26" s="41"/>
    </row>
    <row r="27" spans="1:11" s="42" customFormat="1" ht="18.75" customHeight="1" x14ac:dyDescent="0.25">
      <c r="A27" s="36"/>
      <c r="B27" s="37"/>
      <c r="C27" s="37"/>
      <c r="D27" s="37" t="s">
        <v>25</v>
      </c>
      <c r="E27" s="38">
        <v>0</v>
      </c>
      <c r="F27" s="38">
        <v>0</v>
      </c>
      <c r="G27" s="39">
        <f t="shared" si="2"/>
        <v>0</v>
      </c>
      <c r="H27" s="38">
        <v>0</v>
      </c>
      <c r="I27" s="38">
        <v>0</v>
      </c>
      <c r="J27" s="40">
        <f t="shared" si="3"/>
        <v>0</v>
      </c>
      <c r="K27" s="41"/>
    </row>
    <row r="28" spans="1:11" s="42" customFormat="1" ht="18.75" customHeight="1" x14ac:dyDescent="0.25">
      <c r="A28" s="36"/>
      <c r="B28" s="37"/>
      <c r="C28" s="37"/>
      <c r="D28" s="37" t="s">
        <v>26</v>
      </c>
      <c r="E28" s="38">
        <v>0</v>
      </c>
      <c r="F28" s="38">
        <v>0</v>
      </c>
      <c r="G28" s="39">
        <f t="shared" si="2"/>
        <v>0</v>
      </c>
      <c r="H28" s="38">
        <v>0</v>
      </c>
      <c r="I28" s="38">
        <v>0</v>
      </c>
      <c r="J28" s="40">
        <f t="shared" si="3"/>
        <v>0</v>
      </c>
      <c r="K28" s="41"/>
    </row>
    <row r="29" spans="1:11" s="48" customFormat="1" ht="9" customHeight="1" x14ac:dyDescent="0.25">
      <c r="A29" s="43"/>
      <c r="B29" s="44"/>
      <c r="C29" s="44"/>
      <c r="D29" s="44"/>
      <c r="E29" s="49"/>
      <c r="F29" s="49"/>
      <c r="G29" s="49"/>
      <c r="H29" s="49"/>
      <c r="I29" s="49"/>
      <c r="J29" s="50"/>
      <c r="K29" s="51"/>
    </row>
    <row r="30" spans="1:11" s="35" customFormat="1" ht="17.25" customHeight="1" x14ac:dyDescent="0.25">
      <c r="A30" s="30"/>
      <c r="B30" s="31"/>
      <c r="C30" s="31" t="s">
        <v>27</v>
      </c>
      <c r="D30" s="31"/>
      <c r="E30" s="32">
        <f>SUM(E31:E39)</f>
        <v>0</v>
      </c>
      <c r="F30" s="32">
        <f>SUM(F31:F39)</f>
        <v>0</v>
      </c>
      <c r="G30" s="32">
        <f t="shared" ref="G30:G39" si="4">E30+F30</f>
        <v>0</v>
      </c>
      <c r="H30" s="32">
        <f>SUM(H31:H39)</f>
        <v>0</v>
      </c>
      <c r="I30" s="32">
        <f>SUM(I31:I39)</f>
        <v>0</v>
      </c>
      <c r="J30" s="33">
        <f t="shared" ref="J30:J39" si="5">G30-H30</f>
        <v>0</v>
      </c>
      <c r="K30" s="34"/>
    </row>
    <row r="31" spans="1:11" s="42" customFormat="1" ht="18.75" customHeight="1" x14ac:dyDescent="0.25">
      <c r="A31" s="36"/>
      <c r="B31" s="37"/>
      <c r="C31" s="37"/>
      <c r="D31" s="37" t="s">
        <v>28</v>
      </c>
      <c r="E31" s="38">
        <v>0</v>
      </c>
      <c r="F31" s="38">
        <v>0</v>
      </c>
      <c r="G31" s="39">
        <f t="shared" si="4"/>
        <v>0</v>
      </c>
      <c r="H31" s="38">
        <v>0</v>
      </c>
      <c r="I31" s="38">
        <v>0</v>
      </c>
      <c r="J31" s="40">
        <f t="shared" si="5"/>
        <v>0</v>
      </c>
      <c r="K31" s="41"/>
    </row>
    <row r="32" spans="1:11" s="42" customFormat="1" ht="18.75" customHeight="1" x14ac:dyDescent="0.25">
      <c r="A32" s="36"/>
      <c r="B32" s="37"/>
      <c r="C32" s="37"/>
      <c r="D32" s="37" t="s">
        <v>29</v>
      </c>
      <c r="E32" s="38">
        <v>0</v>
      </c>
      <c r="F32" s="38">
        <v>0</v>
      </c>
      <c r="G32" s="39">
        <f t="shared" si="4"/>
        <v>0</v>
      </c>
      <c r="H32" s="38">
        <v>0</v>
      </c>
      <c r="I32" s="38">
        <v>0</v>
      </c>
      <c r="J32" s="40">
        <f t="shared" si="5"/>
        <v>0</v>
      </c>
      <c r="K32" s="41"/>
    </row>
    <row r="33" spans="1:11" s="42" customFormat="1" ht="18.75" customHeight="1" x14ac:dyDescent="0.25">
      <c r="A33" s="36"/>
      <c r="B33" s="37"/>
      <c r="C33" s="37"/>
      <c r="D33" s="37" t="s">
        <v>30</v>
      </c>
      <c r="E33" s="38">
        <v>0</v>
      </c>
      <c r="F33" s="38">
        <v>0</v>
      </c>
      <c r="G33" s="39">
        <f t="shared" si="4"/>
        <v>0</v>
      </c>
      <c r="H33" s="38">
        <v>0</v>
      </c>
      <c r="I33" s="38">
        <v>0</v>
      </c>
      <c r="J33" s="40">
        <f t="shared" si="5"/>
        <v>0</v>
      </c>
      <c r="K33" s="41"/>
    </row>
    <row r="34" spans="1:11" s="42" customFormat="1" ht="18.75" customHeight="1" x14ac:dyDescent="0.25">
      <c r="A34" s="36"/>
      <c r="B34" s="37"/>
      <c r="C34" s="37"/>
      <c r="D34" s="37" t="s">
        <v>31</v>
      </c>
      <c r="E34" s="38">
        <v>0</v>
      </c>
      <c r="F34" s="38">
        <v>0</v>
      </c>
      <c r="G34" s="39">
        <f t="shared" si="4"/>
        <v>0</v>
      </c>
      <c r="H34" s="38">
        <v>0</v>
      </c>
      <c r="I34" s="38">
        <v>0</v>
      </c>
      <c r="J34" s="40">
        <f t="shared" si="5"/>
        <v>0</v>
      </c>
      <c r="K34" s="41"/>
    </row>
    <row r="35" spans="1:11" s="42" customFormat="1" ht="18.75" customHeight="1" x14ac:dyDescent="0.25">
      <c r="A35" s="36"/>
      <c r="B35" s="37"/>
      <c r="C35" s="37"/>
      <c r="D35" s="37" t="s">
        <v>32</v>
      </c>
      <c r="E35" s="38">
        <v>0</v>
      </c>
      <c r="F35" s="38">
        <v>0</v>
      </c>
      <c r="G35" s="39">
        <f t="shared" si="4"/>
        <v>0</v>
      </c>
      <c r="H35" s="38">
        <v>0</v>
      </c>
      <c r="I35" s="38">
        <v>0</v>
      </c>
      <c r="J35" s="40">
        <f t="shared" si="5"/>
        <v>0</v>
      </c>
      <c r="K35" s="41"/>
    </row>
    <row r="36" spans="1:11" s="42" customFormat="1" ht="18.75" customHeight="1" x14ac:dyDescent="0.25">
      <c r="A36" s="36"/>
      <c r="B36" s="37"/>
      <c r="C36" s="37"/>
      <c r="D36" s="37" t="s">
        <v>33</v>
      </c>
      <c r="E36" s="38">
        <v>0</v>
      </c>
      <c r="F36" s="38">
        <v>0</v>
      </c>
      <c r="G36" s="39">
        <f t="shared" si="4"/>
        <v>0</v>
      </c>
      <c r="H36" s="38">
        <v>0</v>
      </c>
      <c r="I36" s="38">
        <v>0</v>
      </c>
      <c r="J36" s="40">
        <f t="shared" si="5"/>
        <v>0</v>
      </c>
      <c r="K36" s="41"/>
    </row>
    <row r="37" spans="1:11" s="42" customFormat="1" ht="18.75" customHeight="1" x14ac:dyDescent="0.25">
      <c r="A37" s="36"/>
      <c r="B37" s="37"/>
      <c r="C37" s="37"/>
      <c r="D37" s="37" t="s">
        <v>34</v>
      </c>
      <c r="E37" s="38">
        <v>0</v>
      </c>
      <c r="F37" s="38">
        <v>0</v>
      </c>
      <c r="G37" s="39">
        <f t="shared" si="4"/>
        <v>0</v>
      </c>
      <c r="H37" s="38">
        <v>0</v>
      </c>
      <c r="I37" s="38">
        <v>0</v>
      </c>
      <c r="J37" s="40">
        <f t="shared" si="5"/>
        <v>0</v>
      </c>
      <c r="K37" s="41"/>
    </row>
    <row r="38" spans="1:11" s="42" customFormat="1" ht="18.75" customHeight="1" x14ac:dyDescent="0.25">
      <c r="A38" s="36"/>
      <c r="B38" s="37"/>
      <c r="C38" s="37"/>
      <c r="D38" s="37" t="s">
        <v>35</v>
      </c>
      <c r="E38" s="38">
        <v>0</v>
      </c>
      <c r="F38" s="38">
        <v>0</v>
      </c>
      <c r="G38" s="39">
        <f t="shared" si="4"/>
        <v>0</v>
      </c>
      <c r="H38" s="38">
        <v>0</v>
      </c>
      <c r="I38" s="38">
        <v>0</v>
      </c>
      <c r="J38" s="40">
        <f t="shared" si="5"/>
        <v>0</v>
      </c>
      <c r="K38" s="41"/>
    </row>
    <row r="39" spans="1:11" s="42" customFormat="1" ht="18.75" customHeight="1" x14ac:dyDescent="0.25">
      <c r="A39" s="36"/>
      <c r="B39" s="37"/>
      <c r="C39" s="37"/>
      <c r="D39" s="37" t="s">
        <v>36</v>
      </c>
      <c r="E39" s="38">
        <v>0</v>
      </c>
      <c r="F39" s="38">
        <v>0</v>
      </c>
      <c r="G39" s="39">
        <f t="shared" si="4"/>
        <v>0</v>
      </c>
      <c r="H39" s="38">
        <v>0</v>
      </c>
      <c r="I39" s="38">
        <v>0</v>
      </c>
      <c r="J39" s="40">
        <f t="shared" si="5"/>
        <v>0</v>
      </c>
      <c r="K39" s="41"/>
    </row>
    <row r="40" spans="1:11" s="48" customFormat="1" ht="9" customHeight="1" x14ac:dyDescent="0.25">
      <c r="A40" s="43"/>
      <c r="B40" s="44"/>
      <c r="C40" s="44"/>
      <c r="D40" s="44"/>
      <c r="E40" s="49"/>
      <c r="F40" s="49"/>
      <c r="G40" s="49"/>
      <c r="H40" s="49"/>
      <c r="I40" s="49"/>
      <c r="J40" s="50"/>
      <c r="K40" s="51"/>
    </row>
    <row r="41" spans="1:11" s="35" customFormat="1" ht="17.25" customHeight="1" x14ac:dyDescent="0.25">
      <c r="A41" s="30"/>
      <c r="B41" s="31"/>
      <c r="C41" s="31" t="s">
        <v>37</v>
      </c>
      <c r="D41" s="31"/>
      <c r="E41" s="32">
        <f>SUM(E42:E45)</f>
        <v>0</v>
      </c>
      <c r="F41" s="32">
        <f>SUM(F42:F45)</f>
        <v>0</v>
      </c>
      <c r="G41" s="32">
        <f>E41+F41</f>
        <v>0</v>
      </c>
      <c r="H41" s="32">
        <f>SUM(H42:H45)</f>
        <v>0</v>
      </c>
      <c r="I41" s="32">
        <f>SUM(I42:I45)</f>
        <v>0</v>
      </c>
      <c r="J41" s="33">
        <f>G41-H41</f>
        <v>0</v>
      </c>
      <c r="K41" s="34"/>
    </row>
    <row r="42" spans="1:11" s="42" customFormat="1" ht="36.75" customHeight="1" x14ac:dyDescent="0.25">
      <c r="A42" s="36"/>
      <c r="B42" s="37"/>
      <c r="C42" s="37"/>
      <c r="D42" s="52" t="s">
        <v>38</v>
      </c>
      <c r="E42" s="38">
        <v>0</v>
      </c>
      <c r="F42" s="38">
        <v>0</v>
      </c>
      <c r="G42" s="39">
        <f>E42+F42</f>
        <v>0</v>
      </c>
      <c r="H42" s="38">
        <v>0</v>
      </c>
      <c r="I42" s="38">
        <v>0</v>
      </c>
      <c r="J42" s="40">
        <f>G42-H42</f>
        <v>0</v>
      </c>
      <c r="K42" s="41"/>
    </row>
    <row r="43" spans="1:11" s="42" customFormat="1" ht="37.5" customHeight="1" x14ac:dyDescent="0.25">
      <c r="A43" s="36"/>
      <c r="B43" s="37"/>
      <c r="C43" s="37"/>
      <c r="D43" s="53" t="s">
        <v>39</v>
      </c>
      <c r="E43" s="38">
        <v>0</v>
      </c>
      <c r="F43" s="38">
        <v>0</v>
      </c>
      <c r="G43" s="39">
        <f>E43+F43</f>
        <v>0</v>
      </c>
      <c r="H43" s="38">
        <v>0</v>
      </c>
      <c r="I43" s="38">
        <v>0</v>
      </c>
      <c r="J43" s="40">
        <f>G43-H43</f>
        <v>0</v>
      </c>
      <c r="K43" s="41"/>
    </row>
    <row r="44" spans="1:11" s="42" customFormat="1" ht="18.75" customHeight="1" x14ac:dyDescent="0.25">
      <c r="A44" s="36"/>
      <c r="B44" s="37"/>
      <c r="C44" s="37"/>
      <c r="D44" s="37" t="s">
        <v>40</v>
      </c>
      <c r="E44" s="38">
        <v>0</v>
      </c>
      <c r="F44" s="38">
        <v>0</v>
      </c>
      <c r="G44" s="39">
        <f>E44+F44</f>
        <v>0</v>
      </c>
      <c r="H44" s="38">
        <v>0</v>
      </c>
      <c r="I44" s="38">
        <v>0</v>
      </c>
      <c r="J44" s="40">
        <f>G44-H44</f>
        <v>0</v>
      </c>
      <c r="K44" s="41"/>
    </row>
    <row r="45" spans="1:11" s="42" customFormat="1" ht="18.75" customHeight="1" x14ac:dyDescent="0.25">
      <c r="A45" s="36"/>
      <c r="B45" s="37"/>
      <c r="C45" s="37"/>
      <c r="D45" s="37" t="s">
        <v>41</v>
      </c>
      <c r="E45" s="38">
        <v>0</v>
      </c>
      <c r="F45" s="38">
        <v>0</v>
      </c>
      <c r="G45" s="39">
        <f>E45+F45</f>
        <v>0</v>
      </c>
      <c r="H45" s="38">
        <v>0</v>
      </c>
      <c r="I45" s="38">
        <v>0</v>
      </c>
      <c r="J45" s="40">
        <f>G45-H45</f>
        <v>0</v>
      </c>
      <c r="K45" s="41"/>
    </row>
    <row r="46" spans="1:11" s="48" customFormat="1" ht="9" customHeight="1" x14ac:dyDescent="0.25">
      <c r="A46" s="43"/>
      <c r="B46" s="44"/>
      <c r="C46" s="44"/>
      <c r="D46" s="44"/>
      <c r="E46" s="45"/>
      <c r="F46" s="45"/>
      <c r="G46" s="45"/>
      <c r="H46" s="45"/>
      <c r="I46" s="45"/>
      <c r="J46" s="46"/>
      <c r="K46" s="47"/>
    </row>
    <row r="47" spans="1:11" s="29" customFormat="1" ht="17.25" customHeight="1" x14ac:dyDescent="0.25">
      <c r="A47" s="24"/>
      <c r="B47" s="25" t="s">
        <v>42</v>
      </c>
      <c r="C47" s="25"/>
      <c r="D47" s="25"/>
      <c r="E47" s="26">
        <f>E48+E58+E67+E78</f>
        <v>0</v>
      </c>
      <c r="F47" s="26">
        <f>F48+F58+F67+F78</f>
        <v>0</v>
      </c>
      <c r="G47" s="26">
        <f t="shared" ref="G47:G56" si="6">E47+F47</f>
        <v>0</v>
      </c>
      <c r="H47" s="26">
        <f>H48+H58+H67+H78</f>
        <v>0</v>
      </c>
      <c r="I47" s="26">
        <f>I48+I58+I67+I78</f>
        <v>0</v>
      </c>
      <c r="J47" s="27">
        <f t="shared" ref="J47:J56" si="7">G47-H47</f>
        <v>0</v>
      </c>
      <c r="K47" s="28"/>
    </row>
    <row r="48" spans="1:11" s="35" customFormat="1" ht="17.25" customHeight="1" x14ac:dyDescent="0.25">
      <c r="A48" s="30"/>
      <c r="B48" s="31"/>
      <c r="C48" s="31" t="s">
        <v>10</v>
      </c>
      <c r="D48" s="31"/>
      <c r="E48" s="32">
        <f>SUM(E49:E56)</f>
        <v>0</v>
      </c>
      <c r="F48" s="32">
        <f>SUM(F49:F56)</f>
        <v>0</v>
      </c>
      <c r="G48" s="32">
        <f t="shared" si="6"/>
        <v>0</v>
      </c>
      <c r="H48" s="32">
        <f>SUM(H49:H56)</f>
        <v>0</v>
      </c>
      <c r="I48" s="32">
        <f>SUM(I49:I56)</f>
        <v>0</v>
      </c>
      <c r="J48" s="33">
        <f t="shared" si="7"/>
        <v>0</v>
      </c>
      <c r="K48" s="34"/>
    </row>
    <row r="49" spans="1:11" s="42" customFormat="1" ht="18.75" customHeight="1" x14ac:dyDescent="0.25">
      <c r="A49" s="36"/>
      <c r="B49" s="37"/>
      <c r="C49" s="37"/>
      <c r="D49" s="37" t="s">
        <v>11</v>
      </c>
      <c r="E49" s="38">
        <v>0</v>
      </c>
      <c r="F49" s="38">
        <v>0</v>
      </c>
      <c r="G49" s="39">
        <f t="shared" si="6"/>
        <v>0</v>
      </c>
      <c r="H49" s="38">
        <v>0</v>
      </c>
      <c r="I49" s="38">
        <v>0</v>
      </c>
      <c r="J49" s="40">
        <f t="shared" si="7"/>
        <v>0</v>
      </c>
      <c r="K49" s="41"/>
    </row>
    <row r="50" spans="1:11" s="42" customFormat="1" ht="18.75" customHeight="1" x14ac:dyDescent="0.25">
      <c r="A50" s="36"/>
      <c r="B50" s="37"/>
      <c r="C50" s="37"/>
      <c r="D50" s="37" t="s">
        <v>12</v>
      </c>
      <c r="E50" s="38">
        <v>0</v>
      </c>
      <c r="F50" s="38">
        <v>0</v>
      </c>
      <c r="G50" s="39">
        <f t="shared" si="6"/>
        <v>0</v>
      </c>
      <c r="H50" s="38">
        <v>0</v>
      </c>
      <c r="I50" s="38">
        <v>0</v>
      </c>
      <c r="J50" s="40">
        <f t="shared" si="7"/>
        <v>0</v>
      </c>
      <c r="K50" s="41"/>
    </row>
    <row r="51" spans="1:11" s="42" customFormat="1" ht="18.75" customHeight="1" x14ac:dyDescent="0.25">
      <c r="A51" s="36"/>
      <c r="B51" s="37"/>
      <c r="C51" s="37"/>
      <c r="D51" s="37" t="s">
        <v>13</v>
      </c>
      <c r="E51" s="38">
        <v>0</v>
      </c>
      <c r="F51" s="38">
        <v>0</v>
      </c>
      <c r="G51" s="39">
        <f t="shared" si="6"/>
        <v>0</v>
      </c>
      <c r="H51" s="38">
        <v>0</v>
      </c>
      <c r="I51" s="38">
        <v>0</v>
      </c>
      <c r="J51" s="40">
        <f t="shared" si="7"/>
        <v>0</v>
      </c>
      <c r="K51" s="41"/>
    </row>
    <row r="52" spans="1:11" s="42" customFormat="1" ht="18.75" customHeight="1" x14ac:dyDescent="0.25">
      <c r="A52" s="36"/>
      <c r="B52" s="37"/>
      <c r="C52" s="37"/>
      <c r="D52" s="37" t="s">
        <v>14</v>
      </c>
      <c r="E52" s="38">
        <v>0</v>
      </c>
      <c r="F52" s="38">
        <v>0</v>
      </c>
      <c r="G52" s="39">
        <f t="shared" si="6"/>
        <v>0</v>
      </c>
      <c r="H52" s="38">
        <v>0</v>
      </c>
      <c r="I52" s="38">
        <v>0</v>
      </c>
      <c r="J52" s="40">
        <f t="shared" si="7"/>
        <v>0</v>
      </c>
      <c r="K52" s="41"/>
    </row>
    <row r="53" spans="1:11" s="42" customFormat="1" ht="18.75" customHeight="1" x14ac:dyDescent="0.25">
      <c r="A53" s="36"/>
      <c r="B53" s="37"/>
      <c r="C53" s="37"/>
      <c r="D53" s="37" t="s">
        <v>15</v>
      </c>
      <c r="E53" s="38">
        <v>0</v>
      </c>
      <c r="F53" s="38">
        <v>0</v>
      </c>
      <c r="G53" s="39">
        <f t="shared" si="6"/>
        <v>0</v>
      </c>
      <c r="H53" s="38">
        <v>0</v>
      </c>
      <c r="I53" s="38">
        <v>0</v>
      </c>
      <c r="J53" s="40">
        <f t="shared" si="7"/>
        <v>0</v>
      </c>
      <c r="K53" s="41"/>
    </row>
    <row r="54" spans="1:11" s="42" customFormat="1" ht="18.75" customHeight="1" x14ac:dyDescent="0.25">
      <c r="A54" s="36"/>
      <c r="B54" s="37"/>
      <c r="C54" s="37"/>
      <c r="D54" s="37" t="s">
        <v>16</v>
      </c>
      <c r="E54" s="38">
        <v>0</v>
      </c>
      <c r="F54" s="38">
        <v>0</v>
      </c>
      <c r="G54" s="39">
        <f t="shared" si="6"/>
        <v>0</v>
      </c>
      <c r="H54" s="38">
        <v>0</v>
      </c>
      <c r="I54" s="38">
        <v>0</v>
      </c>
      <c r="J54" s="40">
        <f t="shared" si="7"/>
        <v>0</v>
      </c>
      <c r="K54" s="41"/>
    </row>
    <row r="55" spans="1:11" s="42" customFormat="1" ht="18.75" customHeight="1" x14ac:dyDescent="0.25">
      <c r="A55" s="36"/>
      <c r="B55" s="37"/>
      <c r="C55" s="37"/>
      <c r="D55" s="37" t="s">
        <v>17</v>
      </c>
      <c r="E55" s="38">
        <v>0</v>
      </c>
      <c r="F55" s="38">
        <v>0</v>
      </c>
      <c r="G55" s="39">
        <f t="shared" si="6"/>
        <v>0</v>
      </c>
      <c r="H55" s="38">
        <v>0</v>
      </c>
      <c r="I55" s="38">
        <v>0</v>
      </c>
      <c r="J55" s="40">
        <f t="shared" si="7"/>
        <v>0</v>
      </c>
      <c r="K55" s="41"/>
    </row>
    <row r="56" spans="1:11" s="42" customFormat="1" ht="18.75" customHeight="1" x14ac:dyDescent="0.25">
      <c r="A56" s="36"/>
      <c r="B56" s="37"/>
      <c r="C56" s="37"/>
      <c r="D56" s="37" t="s">
        <v>18</v>
      </c>
      <c r="E56" s="38">
        <v>0</v>
      </c>
      <c r="F56" s="38">
        <v>0</v>
      </c>
      <c r="G56" s="39">
        <f t="shared" si="6"/>
        <v>0</v>
      </c>
      <c r="H56" s="38">
        <v>0</v>
      </c>
      <c r="I56" s="38">
        <v>0</v>
      </c>
      <c r="J56" s="40">
        <f t="shared" si="7"/>
        <v>0</v>
      </c>
      <c r="K56" s="41"/>
    </row>
    <row r="57" spans="1:11" s="48" customFormat="1" ht="9" customHeight="1" x14ac:dyDescent="0.25">
      <c r="A57" s="43"/>
      <c r="B57" s="44"/>
      <c r="C57" s="44"/>
      <c r="D57" s="44"/>
      <c r="E57" s="45"/>
      <c r="F57" s="45"/>
      <c r="G57" s="45"/>
      <c r="H57" s="45"/>
      <c r="I57" s="45"/>
      <c r="J57" s="46"/>
      <c r="K57" s="47"/>
    </row>
    <row r="58" spans="1:11" s="35" customFormat="1" ht="17.25" customHeight="1" x14ac:dyDescent="0.25">
      <c r="A58" s="30"/>
      <c r="B58" s="31"/>
      <c r="C58" s="31" t="s">
        <v>19</v>
      </c>
      <c r="D58" s="31"/>
      <c r="E58" s="32">
        <f>SUM(E59:E65)</f>
        <v>0</v>
      </c>
      <c r="F58" s="32">
        <f>SUM(F59:F65)</f>
        <v>0</v>
      </c>
      <c r="G58" s="32">
        <f t="shared" ref="G58:G65" si="8">E58+F58</f>
        <v>0</v>
      </c>
      <c r="H58" s="32">
        <f>SUM(H59:H65)</f>
        <v>0</v>
      </c>
      <c r="I58" s="32">
        <f>SUM(I59:I65)</f>
        <v>0</v>
      </c>
      <c r="J58" s="33">
        <f t="shared" ref="J58:J65" si="9">G58-H58</f>
        <v>0</v>
      </c>
      <c r="K58" s="34"/>
    </row>
    <row r="59" spans="1:11" s="42" customFormat="1" ht="18.75" customHeight="1" x14ac:dyDescent="0.25">
      <c r="A59" s="36"/>
      <c r="B59" s="37"/>
      <c r="C59" s="37"/>
      <c r="D59" s="37" t="s">
        <v>20</v>
      </c>
      <c r="E59" s="38">
        <v>0</v>
      </c>
      <c r="F59" s="38">
        <v>0</v>
      </c>
      <c r="G59" s="39">
        <f t="shared" si="8"/>
        <v>0</v>
      </c>
      <c r="H59" s="38">
        <v>0</v>
      </c>
      <c r="I59" s="38">
        <v>0</v>
      </c>
      <c r="J59" s="40">
        <f t="shared" si="9"/>
        <v>0</v>
      </c>
      <c r="K59" s="41"/>
    </row>
    <row r="60" spans="1:11" s="42" customFormat="1" ht="18.75" customHeight="1" x14ac:dyDescent="0.25">
      <c r="A60" s="36"/>
      <c r="B60" s="37"/>
      <c r="C60" s="37"/>
      <c r="D60" s="37" t="s">
        <v>21</v>
      </c>
      <c r="E60" s="38">
        <v>0</v>
      </c>
      <c r="F60" s="38">
        <v>0</v>
      </c>
      <c r="G60" s="39">
        <f t="shared" si="8"/>
        <v>0</v>
      </c>
      <c r="H60" s="38">
        <v>0</v>
      </c>
      <c r="I60" s="38">
        <v>0</v>
      </c>
      <c r="J60" s="40">
        <f t="shared" si="9"/>
        <v>0</v>
      </c>
      <c r="K60" s="41"/>
    </row>
    <row r="61" spans="1:11" s="42" customFormat="1" ht="18.75" customHeight="1" x14ac:dyDescent="0.25">
      <c r="A61" s="36"/>
      <c r="B61" s="37"/>
      <c r="C61" s="37"/>
      <c r="D61" s="37" t="s">
        <v>22</v>
      </c>
      <c r="E61" s="38">
        <v>0</v>
      </c>
      <c r="F61" s="38">
        <v>0</v>
      </c>
      <c r="G61" s="39">
        <f t="shared" si="8"/>
        <v>0</v>
      </c>
      <c r="H61" s="38">
        <v>0</v>
      </c>
      <c r="I61" s="38">
        <v>0</v>
      </c>
      <c r="J61" s="40">
        <f t="shared" si="9"/>
        <v>0</v>
      </c>
      <c r="K61" s="41"/>
    </row>
    <row r="62" spans="1:11" s="42" customFormat="1" ht="18.75" customHeight="1" x14ac:dyDescent="0.25">
      <c r="A62" s="36"/>
      <c r="B62" s="37"/>
      <c r="C62" s="37"/>
      <c r="D62" s="37" t="s">
        <v>23</v>
      </c>
      <c r="E62" s="38">
        <v>0</v>
      </c>
      <c r="F62" s="38">
        <v>0</v>
      </c>
      <c r="G62" s="39">
        <f t="shared" si="8"/>
        <v>0</v>
      </c>
      <c r="H62" s="38">
        <v>0</v>
      </c>
      <c r="I62" s="38">
        <v>0</v>
      </c>
      <c r="J62" s="40">
        <f t="shared" si="9"/>
        <v>0</v>
      </c>
      <c r="K62" s="41"/>
    </row>
    <row r="63" spans="1:11" s="42" customFormat="1" ht="18.75" customHeight="1" x14ac:dyDescent="0.25">
      <c r="A63" s="36"/>
      <c r="B63" s="37"/>
      <c r="C63" s="37"/>
      <c r="D63" s="37" t="s">
        <v>24</v>
      </c>
      <c r="E63" s="38">
        <v>0</v>
      </c>
      <c r="F63" s="38">
        <v>0</v>
      </c>
      <c r="G63" s="39">
        <f t="shared" si="8"/>
        <v>0</v>
      </c>
      <c r="H63" s="38">
        <v>0</v>
      </c>
      <c r="I63" s="38">
        <v>0</v>
      </c>
      <c r="J63" s="40">
        <f t="shared" si="9"/>
        <v>0</v>
      </c>
      <c r="K63" s="41"/>
    </row>
    <row r="64" spans="1:11" s="42" customFormat="1" ht="18.75" customHeight="1" x14ac:dyDescent="0.25">
      <c r="A64" s="36"/>
      <c r="B64" s="37"/>
      <c r="C64" s="37"/>
      <c r="D64" s="37" t="s">
        <v>25</v>
      </c>
      <c r="E64" s="38">
        <v>0</v>
      </c>
      <c r="F64" s="38">
        <v>0</v>
      </c>
      <c r="G64" s="39">
        <f t="shared" si="8"/>
        <v>0</v>
      </c>
      <c r="H64" s="38">
        <v>0</v>
      </c>
      <c r="I64" s="38">
        <v>0</v>
      </c>
      <c r="J64" s="40">
        <f t="shared" si="9"/>
        <v>0</v>
      </c>
      <c r="K64" s="41"/>
    </row>
    <row r="65" spans="1:11" s="42" customFormat="1" ht="18.75" customHeight="1" x14ac:dyDescent="0.25">
      <c r="A65" s="36"/>
      <c r="B65" s="37"/>
      <c r="C65" s="37"/>
      <c r="D65" s="37" t="s">
        <v>26</v>
      </c>
      <c r="E65" s="38">
        <v>0</v>
      </c>
      <c r="F65" s="38">
        <v>0</v>
      </c>
      <c r="G65" s="39">
        <f t="shared" si="8"/>
        <v>0</v>
      </c>
      <c r="H65" s="38">
        <v>0</v>
      </c>
      <c r="I65" s="38">
        <v>0</v>
      </c>
      <c r="J65" s="40">
        <f t="shared" si="9"/>
        <v>0</v>
      </c>
      <c r="K65" s="41"/>
    </row>
    <row r="66" spans="1:11" s="48" customFormat="1" ht="9" customHeight="1" x14ac:dyDescent="0.25">
      <c r="A66" s="43"/>
      <c r="B66" s="44"/>
      <c r="C66" s="44"/>
      <c r="D66" s="44"/>
      <c r="E66" s="49"/>
      <c r="F66" s="49"/>
      <c r="G66" s="49"/>
      <c r="H66" s="49"/>
      <c r="I66" s="49"/>
      <c r="J66" s="50"/>
      <c r="K66" s="51"/>
    </row>
    <row r="67" spans="1:11" s="35" customFormat="1" ht="17.25" customHeight="1" x14ac:dyDescent="0.25">
      <c r="A67" s="30"/>
      <c r="B67" s="31"/>
      <c r="C67" s="31" t="s">
        <v>27</v>
      </c>
      <c r="D67" s="31"/>
      <c r="E67" s="32">
        <f>SUM(E68:E76)</f>
        <v>0</v>
      </c>
      <c r="F67" s="32">
        <f>SUM(F68:F76)</f>
        <v>0</v>
      </c>
      <c r="G67" s="32">
        <f t="shared" ref="G67:G76" si="10">E67+F67</f>
        <v>0</v>
      </c>
      <c r="H67" s="32">
        <f>SUM(H68:H76)</f>
        <v>0</v>
      </c>
      <c r="I67" s="32">
        <f>SUM(I68:I76)</f>
        <v>0</v>
      </c>
      <c r="J67" s="33">
        <f t="shared" ref="J67:J76" si="11">G67-H67</f>
        <v>0</v>
      </c>
      <c r="K67" s="34"/>
    </row>
    <row r="68" spans="1:11" s="42" customFormat="1" ht="18.75" customHeight="1" x14ac:dyDescent="0.25">
      <c r="A68" s="36"/>
      <c r="B68" s="37"/>
      <c r="C68" s="37"/>
      <c r="D68" s="37" t="s">
        <v>28</v>
      </c>
      <c r="E68" s="38">
        <v>0</v>
      </c>
      <c r="F68" s="38">
        <v>0</v>
      </c>
      <c r="G68" s="39">
        <f t="shared" si="10"/>
        <v>0</v>
      </c>
      <c r="H68" s="38">
        <v>0</v>
      </c>
      <c r="I68" s="38">
        <v>0</v>
      </c>
      <c r="J68" s="40">
        <f t="shared" si="11"/>
        <v>0</v>
      </c>
      <c r="K68" s="41"/>
    </row>
    <row r="69" spans="1:11" s="42" customFormat="1" ht="18.75" customHeight="1" x14ac:dyDescent="0.25">
      <c r="A69" s="36"/>
      <c r="B69" s="37"/>
      <c r="C69" s="37"/>
      <c r="D69" s="37" t="s">
        <v>29</v>
      </c>
      <c r="E69" s="38">
        <v>0</v>
      </c>
      <c r="F69" s="38">
        <v>0</v>
      </c>
      <c r="G69" s="39">
        <f t="shared" si="10"/>
        <v>0</v>
      </c>
      <c r="H69" s="38">
        <v>0</v>
      </c>
      <c r="I69" s="38">
        <v>0</v>
      </c>
      <c r="J69" s="40">
        <f t="shared" si="11"/>
        <v>0</v>
      </c>
      <c r="K69" s="41"/>
    </row>
    <row r="70" spans="1:11" s="42" customFormat="1" ht="18.75" customHeight="1" x14ac:dyDescent="0.25">
      <c r="A70" s="36"/>
      <c r="B70" s="37"/>
      <c r="C70" s="37"/>
      <c r="D70" s="37" t="s">
        <v>30</v>
      </c>
      <c r="E70" s="38">
        <v>0</v>
      </c>
      <c r="F70" s="38">
        <v>0</v>
      </c>
      <c r="G70" s="39">
        <f t="shared" si="10"/>
        <v>0</v>
      </c>
      <c r="H70" s="38">
        <v>0</v>
      </c>
      <c r="I70" s="38">
        <v>0</v>
      </c>
      <c r="J70" s="40">
        <f t="shared" si="11"/>
        <v>0</v>
      </c>
      <c r="K70" s="41"/>
    </row>
    <row r="71" spans="1:11" s="42" customFormat="1" ht="18.75" customHeight="1" x14ac:dyDescent="0.25">
      <c r="A71" s="36"/>
      <c r="B71" s="37"/>
      <c r="C71" s="37"/>
      <c r="D71" s="37" t="s">
        <v>31</v>
      </c>
      <c r="E71" s="38">
        <v>0</v>
      </c>
      <c r="F71" s="38">
        <v>0</v>
      </c>
      <c r="G71" s="39">
        <f t="shared" si="10"/>
        <v>0</v>
      </c>
      <c r="H71" s="38">
        <v>0</v>
      </c>
      <c r="I71" s="38">
        <v>0</v>
      </c>
      <c r="J71" s="40">
        <f t="shared" si="11"/>
        <v>0</v>
      </c>
      <c r="K71" s="41"/>
    </row>
    <row r="72" spans="1:11" s="42" customFormat="1" ht="18.75" customHeight="1" x14ac:dyDescent="0.25">
      <c r="A72" s="36"/>
      <c r="B72" s="37"/>
      <c r="C72" s="37"/>
      <c r="D72" s="37" t="s">
        <v>32</v>
      </c>
      <c r="E72" s="38">
        <v>0</v>
      </c>
      <c r="F72" s="38">
        <v>0</v>
      </c>
      <c r="G72" s="39">
        <f t="shared" si="10"/>
        <v>0</v>
      </c>
      <c r="H72" s="38">
        <v>0</v>
      </c>
      <c r="I72" s="38">
        <v>0</v>
      </c>
      <c r="J72" s="40">
        <f t="shared" si="11"/>
        <v>0</v>
      </c>
      <c r="K72" s="41"/>
    </row>
    <row r="73" spans="1:11" s="42" customFormat="1" ht="18.75" customHeight="1" x14ac:dyDescent="0.25">
      <c r="A73" s="36"/>
      <c r="B73" s="37"/>
      <c r="C73" s="37"/>
      <c r="D73" s="37" t="s">
        <v>33</v>
      </c>
      <c r="E73" s="38">
        <v>0</v>
      </c>
      <c r="F73" s="38">
        <v>0</v>
      </c>
      <c r="G73" s="39">
        <f t="shared" si="10"/>
        <v>0</v>
      </c>
      <c r="H73" s="38">
        <v>0</v>
      </c>
      <c r="I73" s="38">
        <v>0</v>
      </c>
      <c r="J73" s="40">
        <f t="shared" si="11"/>
        <v>0</v>
      </c>
      <c r="K73" s="41"/>
    </row>
    <row r="74" spans="1:11" s="42" customFormat="1" ht="18.75" customHeight="1" x14ac:dyDescent="0.25">
      <c r="A74" s="36"/>
      <c r="B74" s="37"/>
      <c r="C74" s="37"/>
      <c r="D74" s="37" t="s">
        <v>34</v>
      </c>
      <c r="E74" s="38">
        <v>0</v>
      </c>
      <c r="F74" s="38">
        <v>0</v>
      </c>
      <c r="G74" s="39">
        <f t="shared" si="10"/>
        <v>0</v>
      </c>
      <c r="H74" s="38">
        <v>0</v>
      </c>
      <c r="I74" s="38">
        <v>0</v>
      </c>
      <c r="J74" s="40">
        <f t="shared" si="11"/>
        <v>0</v>
      </c>
      <c r="K74" s="41"/>
    </row>
    <row r="75" spans="1:11" s="42" customFormat="1" ht="18.75" customHeight="1" x14ac:dyDescent="0.25">
      <c r="A75" s="36"/>
      <c r="B75" s="37"/>
      <c r="C75" s="37"/>
      <c r="D75" s="37" t="s">
        <v>35</v>
      </c>
      <c r="E75" s="38">
        <v>0</v>
      </c>
      <c r="F75" s="38">
        <v>0</v>
      </c>
      <c r="G75" s="39">
        <f t="shared" si="10"/>
        <v>0</v>
      </c>
      <c r="H75" s="38">
        <v>0</v>
      </c>
      <c r="I75" s="38">
        <v>0</v>
      </c>
      <c r="J75" s="40">
        <f t="shared" si="11"/>
        <v>0</v>
      </c>
      <c r="K75" s="41"/>
    </row>
    <row r="76" spans="1:11" s="42" customFormat="1" ht="18.75" customHeight="1" x14ac:dyDescent="0.25">
      <c r="A76" s="36"/>
      <c r="B76" s="37"/>
      <c r="C76" s="37"/>
      <c r="D76" s="37" t="s">
        <v>36</v>
      </c>
      <c r="E76" s="38">
        <v>0</v>
      </c>
      <c r="F76" s="38">
        <v>0</v>
      </c>
      <c r="G76" s="39">
        <f t="shared" si="10"/>
        <v>0</v>
      </c>
      <c r="H76" s="38">
        <v>0</v>
      </c>
      <c r="I76" s="38">
        <v>0</v>
      </c>
      <c r="J76" s="40">
        <f t="shared" si="11"/>
        <v>0</v>
      </c>
      <c r="K76" s="41"/>
    </row>
    <row r="77" spans="1:11" s="48" customFormat="1" ht="9" customHeight="1" x14ac:dyDescent="0.25">
      <c r="A77" s="43"/>
      <c r="B77" s="44"/>
      <c r="C77" s="44"/>
      <c r="D77" s="44"/>
      <c r="E77" s="49"/>
      <c r="F77" s="49"/>
      <c r="G77" s="49"/>
      <c r="H77" s="49"/>
      <c r="I77" s="49"/>
      <c r="J77" s="50"/>
      <c r="K77" s="51"/>
    </row>
    <row r="78" spans="1:11" s="35" customFormat="1" ht="17.25" customHeight="1" x14ac:dyDescent="0.25">
      <c r="A78" s="30"/>
      <c r="B78" s="31"/>
      <c r="C78" s="31" t="s">
        <v>37</v>
      </c>
      <c r="D78" s="31"/>
      <c r="E78" s="32">
        <f>SUM(E79:E82)</f>
        <v>0</v>
      </c>
      <c r="F78" s="32">
        <f>SUM(F79:F82)</f>
        <v>0</v>
      </c>
      <c r="G78" s="32">
        <f>E78+F78</f>
        <v>0</v>
      </c>
      <c r="H78" s="32">
        <f>SUM(H79:H82)</f>
        <v>0</v>
      </c>
      <c r="I78" s="32">
        <f>SUM(I79:I82)</f>
        <v>0</v>
      </c>
      <c r="J78" s="33">
        <f>G78-H78</f>
        <v>0</v>
      </c>
      <c r="K78" s="34"/>
    </row>
    <row r="79" spans="1:11" s="42" customFormat="1" ht="36.75" customHeight="1" x14ac:dyDescent="0.25">
      <c r="A79" s="36"/>
      <c r="B79" s="37"/>
      <c r="C79" s="37"/>
      <c r="D79" s="52" t="s">
        <v>38</v>
      </c>
      <c r="E79" s="38">
        <v>0</v>
      </c>
      <c r="F79" s="38">
        <v>0</v>
      </c>
      <c r="G79" s="39">
        <f>E79+F79</f>
        <v>0</v>
      </c>
      <c r="H79" s="38">
        <v>0</v>
      </c>
      <c r="I79" s="38">
        <v>0</v>
      </c>
      <c r="J79" s="40">
        <f>G79-H79</f>
        <v>0</v>
      </c>
      <c r="K79" s="41"/>
    </row>
    <row r="80" spans="1:11" s="42" customFormat="1" ht="36.75" customHeight="1" x14ac:dyDescent="0.25">
      <c r="A80" s="36"/>
      <c r="B80" s="37"/>
      <c r="C80" s="37"/>
      <c r="D80" s="53" t="s">
        <v>39</v>
      </c>
      <c r="E80" s="38">
        <v>0</v>
      </c>
      <c r="F80" s="38">
        <v>0</v>
      </c>
      <c r="G80" s="39">
        <f>E80+F80</f>
        <v>0</v>
      </c>
      <c r="H80" s="38">
        <v>0</v>
      </c>
      <c r="I80" s="38">
        <v>0</v>
      </c>
      <c r="J80" s="40">
        <f>G80-H80</f>
        <v>0</v>
      </c>
      <c r="K80" s="41"/>
    </row>
    <row r="81" spans="1:11" s="42" customFormat="1" ht="18.75" customHeight="1" x14ac:dyDescent="0.25">
      <c r="A81" s="36"/>
      <c r="B81" s="37"/>
      <c r="C81" s="37"/>
      <c r="D81" s="37" t="s">
        <v>40</v>
      </c>
      <c r="E81" s="38">
        <v>0</v>
      </c>
      <c r="F81" s="38">
        <v>0</v>
      </c>
      <c r="G81" s="39">
        <f>E81+F81</f>
        <v>0</v>
      </c>
      <c r="H81" s="38">
        <v>0</v>
      </c>
      <c r="I81" s="38">
        <v>0</v>
      </c>
      <c r="J81" s="40">
        <f>G81-H81</f>
        <v>0</v>
      </c>
      <c r="K81" s="41"/>
    </row>
    <row r="82" spans="1:11" s="42" customFormat="1" ht="18.75" customHeight="1" x14ac:dyDescent="0.25">
      <c r="A82" s="36"/>
      <c r="B82" s="37"/>
      <c r="C82" s="37"/>
      <c r="D82" s="37" t="s">
        <v>41</v>
      </c>
      <c r="E82" s="38">
        <v>0</v>
      </c>
      <c r="F82" s="38">
        <v>0</v>
      </c>
      <c r="G82" s="39">
        <f>E82+F82</f>
        <v>0</v>
      </c>
      <c r="H82" s="38">
        <v>0</v>
      </c>
      <c r="I82" s="38">
        <v>0</v>
      </c>
      <c r="J82" s="40">
        <f>G82-H82</f>
        <v>0</v>
      </c>
      <c r="K82" s="41"/>
    </row>
    <row r="83" spans="1:11" s="48" customFormat="1" ht="9" customHeight="1" x14ac:dyDescent="0.25">
      <c r="A83" s="43"/>
      <c r="B83" s="44"/>
      <c r="C83" s="44"/>
      <c r="D83" s="44"/>
      <c r="E83" s="49"/>
      <c r="F83" s="49"/>
      <c r="G83" s="49"/>
      <c r="H83" s="49"/>
      <c r="I83" s="49"/>
      <c r="J83" s="50"/>
      <c r="K83" s="51"/>
    </row>
    <row r="84" spans="1:11" s="29" customFormat="1" ht="17.25" customHeight="1" x14ac:dyDescent="0.25">
      <c r="A84" s="54"/>
      <c r="B84" s="55" t="s">
        <v>43</v>
      </c>
      <c r="C84" s="55"/>
      <c r="D84" s="55"/>
      <c r="E84" s="56">
        <f>E10+E47</f>
        <v>576045000</v>
      </c>
      <c r="F84" s="56">
        <f>F10+F47</f>
        <v>-55499534</v>
      </c>
      <c r="G84" s="56">
        <f>E84+F84</f>
        <v>520545466</v>
      </c>
      <c r="H84" s="56">
        <f>H10+H47</f>
        <v>409161109</v>
      </c>
      <c r="I84" s="56">
        <f>I10+I47</f>
        <v>403436092</v>
      </c>
      <c r="J84" s="57">
        <f>G84-H84</f>
        <v>111384357</v>
      </c>
      <c r="K84" s="58"/>
    </row>
    <row r="85" spans="1:11" s="29" customFormat="1" ht="12" customHeight="1" thickBot="1" x14ac:dyDescent="0.3">
      <c r="A85" s="59"/>
      <c r="B85" s="60"/>
      <c r="C85" s="60"/>
      <c r="D85" s="60"/>
      <c r="E85" s="61"/>
      <c r="F85" s="61"/>
      <c r="G85" s="61"/>
      <c r="H85" s="61"/>
      <c r="I85" s="61"/>
      <c r="J85" s="62"/>
      <c r="K85" s="63"/>
    </row>
    <row r="86" spans="1:11" ht="15.75" thickTop="1" x14ac:dyDescent="0.25">
      <c r="A86" s="64"/>
      <c r="B86" s="64"/>
      <c r="C86" s="64"/>
      <c r="D86" s="64"/>
      <c r="E86" s="65"/>
      <c r="F86" s="65"/>
      <c r="G86" s="65"/>
      <c r="H86" s="65"/>
      <c r="I86" s="65"/>
      <c r="J86" s="65"/>
      <c r="K86" s="65"/>
    </row>
    <row r="87" spans="1:11" ht="27.75" x14ac:dyDescent="0.45">
      <c r="A87" s="64"/>
      <c r="B87" s="64"/>
      <c r="C87" s="64"/>
      <c r="D87" s="64"/>
      <c r="E87" s="67" t="str">
        <f>IF(E84='[1]6A COG-LDF'!E175,"","ERROR")</f>
        <v/>
      </c>
      <c r="F87" s="67" t="str">
        <f>IF(F84='[1]6A COG-LDF'!F175,"","ERROR")</f>
        <v/>
      </c>
      <c r="G87" s="67" t="str">
        <f>IF(G84='[1]6A COG-LDF'!G175,"","ERROR")</f>
        <v/>
      </c>
      <c r="H87" s="67" t="str">
        <f>IF(H84='[1]6A COG-LDF'!H175,"","ERROR")</f>
        <v/>
      </c>
      <c r="I87" s="67" t="str">
        <f>IF(I84='[1]6A COG-LDF'!I175,"","ERROR")</f>
        <v/>
      </c>
      <c r="J87" s="67" t="str">
        <f>IF(J84='[1]6A COG-LDF'!J175,"","ERROR")</f>
        <v/>
      </c>
      <c r="K87" s="67"/>
    </row>
  </sheetData>
  <mergeCells count="9">
    <mergeCell ref="A1:K1"/>
    <mergeCell ref="A2:K2"/>
    <mergeCell ref="A3:K3"/>
    <mergeCell ref="A4:K4"/>
    <mergeCell ref="A5:K5"/>
    <mergeCell ref="A7:D8"/>
    <mergeCell ref="E7:I7"/>
    <mergeCell ref="J7:J8"/>
    <mergeCell ref="K7:K8"/>
  </mergeCells>
  <printOptions horizontalCentered="1"/>
  <pageMargins left="0.31496062992125984" right="0.31496062992125984" top="0.35433070866141736" bottom="0.35433070866141736" header="0.31496062992125984" footer="0.31496062992125984"/>
  <pageSetup scale="4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2021-05-28T20:48:18Z</cp:lastPrinted>
  <dcterms:created xsi:type="dcterms:W3CDTF">2021-05-28T20:46:38Z</dcterms:created>
  <dcterms:modified xsi:type="dcterms:W3CDTF">2021-05-28T20:48:46Z</dcterms:modified>
</cp:coreProperties>
</file>