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N24" i="1" l="1"/>
  <c r="N22" i="1"/>
  <c r="L22" i="1"/>
  <c r="L18" i="1"/>
  <c r="N13" i="1"/>
  <c r="N16" i="1" s="1"/>
  <c r="N18" i="1" l="1"/>
  <c r="N30" i="1"/>
  <c r="N32" i="1" l="1"/>
</calcChain>
</file>

<file path=xl/sharedStrings.xml><?xml version="1.0" encoding="utf-8"?>
<sst xmlns="http://schemas.openxmlformats.org/spreadsheetml/2006/main" count="40" uniqueCount="37">
  <si>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</si>
  <si>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</si>
  <si>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</si>
  <si>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</si>
  <si>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</si>
  <si>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</si>
  <si>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</si>
  <si>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Total de Pasivos Circulantes</t>
  </si>
  <si>
    <t>DERECHOS A RECIBIR BIENES O SERVICIOS</t>
  </si>
  <si>
    <t>Total de Activos Circulantes</t>
  </si>
  <si>
    <t>PASIVO NO CIRCULANTE</t>
  </si>
  <si>
    <t>ACTIVO NO CIRCULANTE</t>
  </si>
  <si>
    <t>PROVISIONES A LARGO PLAZO</t>
  </si>
  <si>
    <t>BIENES INMUEBLES, INFRAESTRUCTURA Y CONSTRUCCIONES EN PROCESO</t>
  </si>
  <si>
    <t>Total de Pasivos No Circulantes</t>
  </si>
  <si>
    <t>BIENES MUEBLES</t>
  </si>
  <si>
    <t>ACTIVOS INTANGIBLES</t>
  </si>
  <si>
    <t>Total de Pasivos</t>
  </si>
  <si>
    <t/>
  </si>
  <si>
    <t>DEPRECIACIÓN, DETERIORO Y AMORTIZACIÓN ACUMULADA DE BIENES</t>
  </si>
  <si>
    <t>Total de Activos No Circulantes</t>
  </si>
  <si>
    <t>HACIENDA PÚBLICA/ PATRIMONIO</t>
  </si>
  <si>
    <t>Total de Activos</t>
  </si>
  <si>
    <t>DONACIONES DE CAPITAL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</si>
  <si>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</si>
  <si>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</si>
  <si>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</si>
  <si>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</si>
  <si>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</si>
  <si>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</si>
  <si>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 Pasivo y Hacienda Pública/Patrimonio</t>
  </si>
  <si>
    <t>HACIENDA PÚBLICA /PATRIMONIO CONTRIBUIDO</t>
  </si>
  <si>
    <t>Poder Judicial del Estado de Morelos</t>
  </si>
  <si>
    <t>MORELOS</t>
  </si>
  <si>
    <t>Al 30/jun/2019</t>
  </si>
  <si>
    <t>Estado de Situación Financiera</t>
  </si>
  <si>
    <t>"Bajo protesta de decir verdad declaramos que los Estado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</si>
</sst>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3" x14ac:knownFonts="1">
    <font>
      <sz val="8"/>
      <color rgb="FF000000"/>
      <name val="Tahoma"/>
    </font>
    <font>
      <b/>
      <sz val="9"/>
      <color rgb="FF000000"/>
      <name val="Arial"/>
    </font>
    <font>
      <b/>
      <u/>
      <sz val="7"/>
      <color rgb="FF000000"/>
      <name val="Arial"/>
    </font>
    <font>
      <b/>
      <u/>
      <sz val="7"/>
      <color rgb="FF000000"/>
      <name val="Arial"/>
    </font>
    <font>
      <b/>
      <sz val="5"/>
      <color rgb="FF000000"/>
      <name val="Arial"/>
    </font>
    <font>
      <b/>
      <u/>
      <sz val="7"/>
      <color rgb="FF808080"/>
      <name val="Arial"/>
    </font>
    <font>
      <sz val="6"/>
      <color rgb="FF000000"/>
      <name val="Arial"/>
    </font>
    <font>
      <sz val="7"/>
      <color rgb="FF000000"/>
      <name val="Arial"/>
    </font>
    <font>
      <sz val="6"/>
      <color rgb="FF808080"/>
      <name val="Arial"/>
    </font>
    <font>
      <b/>
      <sz val="7"/>
      <color rgb="FF000000"/>
      <name val="Arial"/>
    </font>
    <font>
      <b/>
      <sz val="7"/>
      <color rgb="FF808080"/>
      <name val="Arial"/>
    </font>
    <font>
      <sz val="6"/>
      <color rgb="FFFF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rgb="FF808080"/>
      <name val="Arial"/>
    </font>
    <font>
      <b/>
      <u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2" borderId="0" xfId="0" applyFill="1" applyAlignment="1">
      <alignment horizontal="left" vertical="top" wrapText="1"/>
    </xf>
    <xf numFmtId="7" fontId="2" fillId="4" borderId="2" xfId="0" applyNumberFormat="1" applyFont="1" applyFill="1" applyBorder="1" applyAlignment="1">
      <alignment horizontal="right" vertical="top" wrapText="1"/>
    </xf>
    <xf numFmtId="7" fontId="6" fillId="8" borderId="6" xfId="0" applyNumberFormat="1" applyFont="1" applyFill="1" applyBorder="1" applyAlignment="1">
      <alignment horizontal="righ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7" fontId="14" fillId="16" borderId="13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7" fontId="5" fillId="7" borderId="5" xfId="0" applyNumberFormat="1" applyFont="1" applyFill="1" applyBorder="1" applyAlignment="1">
      <alignment horizontal="right" vertical="top" wrapText="1"/>
    </xf>
    <xf numFmtId="0" fontId="7" fillId="9" borderId="7" xfId="0" applyFont="1" applyFill="1" applyBorder="1" applyAlignment="1">
      <alignment horizontal="left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0" fontId="13" fillId="15" borderId="1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7" fontId="5" fillId="7" borderId="13" xfId="0" applyNumberFormat="1" applyFont="1" applyFill="1" applyBorder="1" applyAlignment="1">
      <alignment horizontal="right" vertical="top" wrapText="1"/>
    </xf>
    <xf numFmtId="7" fontId="8" fillId="10" borderId="13" xfId="0" applyNumberFormat="1" applyFont="1" applyFill="1" applyBorder="1" applyAlignment="1">
      <alignment horizontal="right" vertical="top" wrapText="1"/>
    </xf>
    <xf numFmtId="7" fontId="10" fillId="12" borderId="13" xfId="0" applyNumberFormat="1" applyFont="1" applyFill="1" applyBorder="1" applyAlignment="1">
      <alignment horizontal="right" vertical="top" wrapText="1"/>
    </xf>
    <xf numFmtId="7" fontId="11" fillId="13" borderId="13" xfId="0" applyNumberFormat="1" applyFont="1" applyFill="1" applyBorder="1" applyAlignment="1">
      <alignment horizontal="right" vertical="top" wrapText="1"/>
    </xf>
    <xf numFmtId="0" fontId="13" fillId="15" borderId="12" xfId="0" applyFont="1" applyFill="1" applyBorder="1" applyAlignment="1">
      <alignment vertical="top" wrapText="1"/>
    </xf>
    <xf numFmtId="0" fontId="15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1" fillId="3" borderId="13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 wrapText="1"/>
    </xf>
    <xf numFmtId="7" fontId="9" fillId="11" borderId="13" xfId="0" applyNumberFormat="1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7" fillId="9" borderId="7" xfId="0" applyFont="1" applyFill="1" applyBorder="1" applyAlignment="1">
      <alignment vertical="top" wrapText="1"/>
    </xf>
    <xf numFmtId="0" fontId="7" fillId="9" borderId="7" xfId="0" applyFont="1" applyFill="1" applyBorder="1" applyAlignment="1">
      <alignment vertical="top"/>
    </xf>
    <xf numFmtId="0" fontId="13" fillId="15" borderId="12" xfId="0" applyFont="1" applyFill="1" applyBorder="1" applyAlignment="1">
      <alignment vertical="top"/>
    </xf>
    <xf numFmtId="0" fontId="13" fillId="15" borderId="13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17" fillId="5" borderId="3" xfId="0" applyFont="1" applyFill="1" applyBorder="1" applyAlignment="1">
      <alignment vertical="top"/>
    </xf>
    <xf numFmtId="7" fontId="18" fillId="6" borderId="4" xfId="0" applyNumberFormat="1" applyFont="1" applyFill="1" applyBorder="1" applyAlignment="1">
      <alignment vertical="top"/>
    </xf>
    <xf numFmtId="7" fontId="19" fillId="8" borderId="6" xfId="0" applyNumberFormat="1" applyFont="1" applyFill="1" applyBorder="1" applyAlignment="1">
      <alignment horizontal="right" vertical="top" wrapText="1"/>
    </xf>
    <xf numFmtId="7" fontId="17" fillId="8" borderId="6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/>
    <xf numFmtId="0" fontId="0" fillId="2" borderId="0" xfId="0" applyFill="1" applyAlignment="1">
      <alignment horizontal="left" wrapText="1"/>
    </xf>
    <xf numFmtId="7" fontId="2" fillId="4" borderId="2" xfId="0" applyNumberFormat="1" applyFont="1" applyFill="1" applyBorder="1" applyAlignment="1">
      <alignment horizontal="right" wrapText="1"/>
    </xf>
    <xf numFmtId="0" fontId="0" fillId="2" borderId="14" xfId="0" applyFill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7" fontId="12" fillId="14" borderId="15" xfId="0" applyNumberFormat="1" applyFont="1" applyFill="1" applyBorder="1" applyAlignment="1">
      <alignment horizontal="right" vertical="top" wrapText="1"/>
    </xf>
    <xf numFmtId="7" fontId="14" fillId="16" borderId="15" xfId="0" applyNumberFormat="1" applyFont="1" applyFill="1" applyBorder="1" applyAlignment="1">
      <alignment vertical="top" wrapText="1"/>
    </xf>
    <xf numFmtId="7" fontId="9" fillId="11" borderId="1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28575</xdr:rowOff>
    </xdr:from>
    <xdr:to>
      <xdr:col>3</xdr:col>
      <xdr:colOff>1019175</xdr:colOff>
      <xdr:row>4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8575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K30" sqref="K30"/>
    </sheetView>
  </sheetViews>
  <sheetFormatPr baseColWidth="10" defaultColWidth="9.33203125" defaultRowHeight="10.5" x14ac:dyDescent="0.15"/>
  <cols>
    <col min="1" max="1" width="0.83203125" customWidth="1"/>
    <col min="2" max="2" width="3.6640625" customWidth="1"/>
    <col min="3" max="3" width="3" customWidth="1"/>
    <col min="4" max="4" width="37.6640625" customWidth="1"/>
    <col min="5" max="5" width="15.1640625" bestFit="1" customWidth="1"/>
    <col min="6" max="6" width="2.1640625" customWidth="1"/>
    <col min="7" max="7" width="14.1640625" bestFit="1" customWidth="1"/>
    <col min="8" max="8" width="2.6640625" customWidth="1"/>
    <col min="9" max="9" width="3.1640625" customWidth="1"/>
    <col min="10" max="10" width="3" customWidth="1"/>
    <col min="11" max="11" width="43.33203125" customWidth="1"/>
    <col min="12" max="12" width="15.1640625" bestFit="1" customWidth="1"/>
    <col min="13" max="13" width="3" customWidth="1"/>
    <col min="14" max="14" width="15.1640625" bestFit="1" customWidth="1"/>
  </cols>
  <sheetData>
    <row r="1" spans="1:14" ht="15" x14ac:dyDescent="0.1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 x14ac:dyDescent="0.15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1.25" x14ac:dyDescent="0.1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 x14ac:dyDescent="0.1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7" spans="1:14" x14ac:dyDescent="0.15">
      <c r="E7" s="23">
        <v>2019</v>
      </c>
      <c r="F7" s="23"/>
      <c r="G7" s="23">
        <v>2018</v>
      </c>
      <c r="L7" s="24">
        <v>2019</v>
      </c>
      <c r="M7" s="24"/>
      <c r="N7" s="24">
        <v>2018</v>
      </c>
    </row>
    <row r="8" spans="1:14" ht="11.65" customHeight="1" x14ac:dyDescent="0.15">
      <c r="C8" s="6" t="s">
        <v>0</v>
      </c>
      <c r="D8" s="6"/>
      <c r="J8" s="6" t="s">
        <v>1</v>
      </c>
      <c r="K8" s="6"/>
    </row>
    <row r="9" spans="1:14" ht="15.95" customHeight="1" x14ac:dyDescent="0.15">
      <c r="B9" s="15" t="s">
        <v>2</v>
      </c>
      <c r="D9" s="15"/>
      <c r="E9" s="1">
        <v>93969031.260000005</v>
      </c>
      <c r="F9" s="7">
        <v>48770597.289999999</v>
      </c>
      <c r="G9" s="7"/>
      <c r="H9" s="18"/>
      <c r="I9" s="15" t="s">
        <v>3</v>
      </c>
      <c r="K9" s="15"/>
      <c r="L9" s="1">
        <v>31432160.690000001</v>
      </c>
      <c r="N9" s="1">
        <v>28668147.800000001</v>
      </c>
    </row>
    <row r="10" spans="1:14" ht="9.1999999999999993" customHeight="1" x14ac:dyDescent="0.15">
      <c r="C10" s="8" t="s">
        <v>4</v>
      </c>
      <c r="D10" s="8"/>
      <c r="E10" s="2">
        <v>528690.54</v>
      </c>
      <c r="F10" s="9">
        <v>1807600.78</v>
      </c>
      <c r="G10" s="9"/>
      <c r="H10" s="19"/>
      <c r="I10" s="19"/>
      <c r="J10" s="8" t="s">
        <v>5</v>
      </c>
      <c r="K10" s="8"/>
      <c r="L10" s="2">
        <v>31432160.690000001</v>
      </c>
      <c r="N10" s="2">
        <v>28668147.800000001</v>
      </c>
    </row>
    <row r="11" spans="1:14" ht="9.1999999999999993" customHeight="1" x14ac:dyDescent="0.15">
      <c r="C11" s="8" t="s">
        <v>6</v>
      </c>
      <c r="D11" s="8"/>
      <c r="E11" s="2">
        <v>93145998.359999999</v>
      </c>
      <c r="F11" s="9">
        <v>46962996.509999998</v>
      </c>
      <c r="G11" s="9"/>
      <c r="H11" s="19"/>
      <c r="I11" s="17" t="s">
        <v>7</v>
      </c>
      <c r="K11" s="17"/>
      <c r="L11" s="10">
        <v>31432160.690000001</v>
      </c>
      <c r="N11" s="10">
        <v>28668147.800000001</v>
      </c>
    </row>
    <row r="12" spans="1:14" ht="9.1999999999999993" customHeight="1" x14ac:dyDescent="0.15">
      <c r="C12" s="8" t="s">
        <v>8</v>
      </c>
      <c r="D12" s="8"/>
      <c r="E12" s="2">
        <v>294342.36</v>
      </c>
      <c r="F12" s="9">
        <v>0</v>
      </c>
      <c r="G12" s="9"/>
      <c r="H12" s="19"/>
      <c r="I12" s="19"/>
      <c r="J12" s="17"/>
      <c r="K12" s="17"/>
      <c r="L12" s="10"/>
      <c r="N12" s="10"/>
    </row>
    <row r="13" spans="1:14" ht="11.65" customHeight="1" x14ac:dyDescent="0.15">
      <c r="B13" s="17" t="s">
        <v>9</v>
      </c>
      <c r="D13" s="16"/>
      <c r="E13" s="3">
        <v>93969031.260000005</v>
      </c>
      <c r="F13" s="11">
        <v>48770597.289999999</v>
      </c>
      <c r="G13" s="11"/>
      <c r="H13" s="20"/>
      <c r="I13" s="15" t="s">
        <v>10</v>
      </c>
      <c r="K13" s="15"/>
      <c r="L13" s="1">
        <v>13680359.16</v>
      </c>
      <c r="N13" s="1">
        <f>+N14+N15</f>
        <v>13680359.16</v>
      </c>
    </row>
    <row r="14" spans="1:14" ht="11.65" customHeight="1" x14ac:dyDescent="0.15">
      <c r="B14" s="25"/>
      <c r="D14" s="26"/>
      <c r="E14" s="27"/>
      <c r="F14" s="20"/>
      <c r="G14" s="20"/>
      <c r="H14" s="20"/>
      <c r="I14" s="28"/>
      <c r="J14" s="31" t="s">
        <v>5</v>
      </c>
      <c r="K14" s="28"/>
      <c r="L14" s="2">
        <v>134359.16</v>
      </c>
      <c r="N14" s="2">
        <v>134359.16</v>
      </c>
    </row>
    <row r="15" spans="1:14" ht="15.95" customHeight="1" x14ac:dyDescent="0.15">
      <c r="B15" s="15" t="s">
        <v>11</v>
      </c>
      <c r="D15" s="14"/>
      <c r="E15" s="1">
        <v>258476398.28</v>
      </c>
      <c r="F15" s="7">
        <v>261540767.69</v>
      </c>
      <c r="G15" s="7"/>
      <c r="H15" s="18"/>
      <c r="I15" s="18"/>
      <c r="J15" s="31" t="s">
        <v>12</v>
      </c>
      <c r="K15" s="30"/>
      <c r="L15" s="2">
        <v>13546000</v>
      </c>
      <c r="N15" s="2">
        <v>13546000</v>
      </c>
    </row>
    <row r="16" spans="1:14" ht="9.1999999999999993" customHeight="1" x14ac:dyDescent="0.15">
      <c r="C16" s="8" t="s">
        <v>13</v>
      </c>
      <c r="D16" s="8"/>
      <c r="E16" s="2">
        <v>228962764.5</v>
      </c>
      <c r="F16" s="9">
        <v>228962764.5</v>
      </c>
      <c r="G16" s="9"/>
      <c r="H16" s="19"/>
      <c r="I16" s="17" t="s">
        <v>14</v>
      </c>
      <c r="K16" s="17"/>
      <c r="L16" s="10">
        <v>13680359.16</v>
      </c>
      <c r="N16" s="10">
        <f>+N13</f>
        <v>13680359.16</v>
      </c>
    </row>
    <row r="17" spans="2:14" ht="9.1999999999999993" customHeight="1" x14ac:dyDescent="0.15">
      <c r="C17" s="8" t="s">
        <v>15</v>
      </c>
      <c r="D17" s="8"/>
      <c r="E17" s="2">
        <v>128009444.69</v>
      </c>
      <c r="F17" s="9">
        <v>127834111.56999999</v>
      </c>
      <c r="G17" s="9"/>
      <c r="H17" s="19"/>
      <c r="I17" s="19"/>
      <c r="J17" s="17"/>
      <c r="K17" s="17"/>
      <c r="L17" s="10"/>
      <c r="N17" s="10"/>
    </row>
    <row r="18" spans="2:14" ht="12.75" customHeight="1" thickBot="1" x14ac:dyDescent="0.2">
      <c r="C18" s="8" t="s">
        <v>16</v>
      </c>
      <c r="D18" s="8"/>
      <c r="E18" s="2">
        <v>5610426.7599999998</v>
      </c>
      <c r="F18" s="9">
        <v>5520500.8899999997</v>
      </c>
      <c r="G18" s="9"/>
      <c r="H18" s="19"/>
      <c r="I18" s="17" t="s">
        <v>17</v>
      </c>
      <c r="K18" s="22"/>
      <c r="L18" s="48">
        <f>+L9+L13</f>
        <v>45112519.850000001</v>
      </c>
      <c r="M18" s="22"/>
      <c r="N18" s="48">
        <f>+N9+N13</f>
        <v>42348506.960000001</v>
      </c>
    </row>
    <row r="19" spans="2:14" ht="9.1999999999999993" customHeight="1" thickTop="1" x14ac:dyDescent="0.15">
      <c r="C19" s="8" t="s">
        <v>19</v>
      </c>
      <c r="D19" s="8"/>
      <c r="E19" s="4">
        <v>-104106237.67</v>
      </c>
      <c r="F19" s="12">
        <v>-100776609.27</v>
      </c>
      <c r="G19" s="12"/>
      <c r="H19" s="21"/>
      <c r="I19" s="21"/>
      <c r="J19" s="17"/>
      <c r="K19" s="22"/>
      <c r="L19" s="22"/>
      <c r="M19" s="22"/>
    </row>
    <row r="20" spans="2:14" ht="11.65" customHeight="1" x14ac:dyDescent="0.15">
      <c r="B20" s="17" t="s">
        <v>20</v>
      </c>
      <c r="D20" s="17"/>
      <c r="E20" s="3">
        <v>258476398.28</v>
      </c>
      <c r="F20" s="11">
        <v>261540767.69</v>
      </c>
      <c r="G20" s="11"/>
      <c r="H20" s="20"/>
      <c r="I20" s="17" t="s">
        <v>21</v>
      </c>
      <c r="K20" s="17"/>
    </row>
    <row r="21" spans="2:14" ht="11.65" customHeight="1" x14ac:dyDescent="0.15">
      <c r="B21" s="25"/>
      <c r="D21" s="25"/>
      <c r="E21" s="27"/>
      <c r="F21" s="20"/>
      <c r="G21" s="20"/>
      <c r="H21" s="20"/>
      <c r="I21" s="25"/>
      <c r="K21" s="25"/>
    </row>
    <row r="22" spans="2:14" ht="11.65" customHeight="1" x14ac:dyDescent="0.15">
      <c r="D22" s="32" t="s">
        <v>18</v>
      </c>
      <c r="E22" s="32"/>
      <c r="F22" s="32"/>
      <c r="G22" s="32"/>
      <c r="H22" s="33"/>
      <c r="I22" s="35" t="s">
        <v>31</v>
      </c>
      <c r="J22" s="32"/>
      <c r="K22" s="34"/>
      <c r="L22" s="36">
        <f>+L23</f>
        <v>112653404.64</v>
      </c>
      <c r="M22" s="34"/>
      <c r="N22" s="36">
        <f>+N23</f>
        <v>112653404.64</v>
      </c>
    </row>
    <row r="23" spans="2:14" ht="11.65" customHeight="1" thickBot="1" x14ac:dyDescent="0.2">
      <c r="B23" s="17" t="s">
        <v>22</v>
      </c>
      <c r="D23" s="17"/>
      <c r="E23" s="46">
        <v>352445429.54000002</v>
      </c>
      <c r="G23" s="47">
        <v>310311364.98000002</v>
      </c>
      <c r="H23" s="5"/>
      <c r="I23" s="5"/>
      <c r="J23" s="8" t="s">
        <v>23</v>
      </c>
      <c r="K23" s="8"/>
      <c r="L23" s="37">
        <v>112653404.64</v>
      </c>
      <c r="N23" s="37">
        <v>112653404.64</v>
      </c>
    </row>
    <row r="24" spans="2:14" ht="15.95" customHeight="1" thickTop="1" x14ac:dyDescent="0.15">
      <c r="I24" s="15" t="s">
        <v>24</v>
      </c>
      <c r="K24" s="15"/>
      <c r="L24" s="1">
        <v>194679505.05000001</v>
      </c>
      <c r="N24" s="38">
        <f>SUM(N25:N27)</f>
        <v>155309453.38</v>
      </c>
    </row>
    <row r="25" spans="2:14" ht="9.1999999999999993" customHeight="1" x14ac:dyDescent="0.15">
      <c r="J25" s="8" t="s">
        <v>25</v>
      </c>
      <c r="K25" s="8"/>
      <c r="L25" s="2">
        <v>39069138.880000003</v>
      </c>
      <c r="N25" s="2">
        <v>-10115878.630000001</v>
      </c>
    </row>
    <row r="26" spans="2:14" ht="9.1999999999999993" customHeight="1" x14ac:dyDescent="0.15">
      <c r="J26" s="8" t="s">
        <v>26</v>
      </c>
      <c r="K26" s="8"/>
      <c r="L26" s="2">
        <v>193182931.52000001</v>
      </c>
      <c r="N26" s="4">
        <v>203298810.15000001</v>
      </c>
    </row>
    <row r="27" spans="2:14" ht="9.1999999999999993" customHeight="1" x14ac:dyDescent="0.15">
      <c r="J27" s="8" t="s">
        <v>27</v>
      </c>
      <c r="K27" s="8"/>
      <c r="L27" s="4">
        <v>-37572565.350000001</v>
      </c>
      <c r="N27" s="4">
        <v>-37873478.140000001</v>
      </c>
    </row>
    <row r="28" spans="2:14" ht="15.95" customHeight="1" x14ac:dyDescent="0.15">
      <c r="I28" s="39" t="s">
        <v>28</v>
      </c>
      <c r="J28" s="40"/>
      <c r="K28" s="39"/>
      <c r="L28" s="41">
        <v>0</v>
      </c>
      <c r="M28" s="40"/>
      <c r="N28" s="41">
        <v>0</v>
      </c>
    </row>
    <row r="29" spans="2:14" ht="11.65" customHeight="1" x14ac:dyDescent="0.15">
      <c r="K29" s="13" t="s">
        <v>18</v>
      </c>
      <c r="L29" s="13"/>
      <c r="M29" s="13"/>
    </row>
    <row r="30" spans="2:14" ht="11.65" customHeight="1" thickBot="1" x14ac:dyDescent="0.2">
      <c r="I30" s="17" t="s">
        <v>29</v>
      </c>
      <c r="K30" s="17"/>
      <c r="L30" s="46">
        <v>307332909.69</v>
      </c>
      <c r="N30" s="46">
        <f>+N22+N24</f>
        <v>267962858.01999998</v>
      </c>
    </row>
    <row r="31" spans="2:14" ht="11.65" customHeight="1" thickTop="1" x14ac:dyDescent="0.15">
      <c r="K31" s="13" t="s">
        <v>18</v>
      </c>
      <c r="L31" s="13"/>
      <c r="M31" s="13"/>
    </row>
    <row r="32" spans="2:14" ht="11.65" customHeight="1" thickBot="1" x14ac:dyDescent="0.2">
      <c r="I32" s="17" t="s">
        <v>30</v>
      </c>
      <c r="K32" s="17"/>
      <c r="L32" s="46">
        <v>352445429.54000002</v>
      </c>
      <c r="N32" s="46">
        <f>+N18+N30</f>
        <v>310311364.97999996</v>
      </c>
    </row>
    <row r="33" spans="2:2" ht="11.25" thickTop="1" x14ac:dyDescent="0.15"/>
    <row r="35" spans="2:2" x14ac:dyDescent="0.15">
      <c r="B35" s="29" t="s">
        <v>36</v>
      </c>
    </row>
  </sheetData>
  <mergeCells count="35">
    <mergeCell ref="A1:N1"/>
    <mergeCell ref="A2:N2"/>
    <mergeCell ref="A3:N3"/>
    <mergeCell ref="A4:N4"/>
    <mergeCell ref="K29:M29"/>
    <mergeCell ref="K31:M31"/>
    <mergeCell ref="N11:N12"/>
    <mergeCell ref="N16:N17"/>
    <mergeCell ref="J25:K25"/>
    <mergeCell ref="J26:K26"/>
    <mergeCell ref="J27:K27"/>
    <mergeCell ref="J23:K23"/>
    <mergeCell ref="C19:D19"/>
    <mergeCell ref="F19:G19"/>
    <mergeCell ref="F20:G20"/>
    <mergeCell ref="C17:D17"/>
    <mergeCell ref="F17:G17"/>
    <mergeCell ref="L16:L17"/>
    <mergeCell ref="C18:D18"/>
    <mergeCell ref="F18:G18"/>
    <mergeCell ref="F15:G15"/>
    <mergeCell ref="C16:D16"/>
    <mergeCell ref="F16:G16"/>
    <mergeCell ref="C12:D12"/>
    <mergeCell ref="F12:G12"/>
    <mergeCell ref="L11:L12"/>
    <mergeCell ref="F13:G13"/>
    <mergeCell ref="C10:D10"/>
    <mergeCell ref="F10:G10"/>
    <mergeCell ref="J10:K10"/>
    <mergeCell ref="C11:D11"/>
    <mergeCell ref="F11:G11"/>
    <mergeCell ref="C8:D8"/>
    <mergeCell ref="J8:K8"/>
    <mergeCell ref="F9:G9"/>
  </mergeCells>
  <pageMargins left="0.39" right="0.2" top="0.39" bottom="0.39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obruno</cp:lastModifiedBy>
  <cp:lastPrinted>2020-09-23T17:07:29Z</cp:lastPrinted>
  <dcterms:created xsi:type="dcterms:W3CDTF">2009-06-17T07:33:19Z</dcterms:created>
  <dcterms:modified xsi:type="dcterms:W3CDTF">2020-09-23T17:08:25Z</dcterms:modified>
</cp:coreProperties>
</file>